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3256" windowHeight="11868" activeTab="0"/>
  </bookViews>
  <sheets>
    <sheet name="PELLEGRINAGGI ESTERI" sheetId="1" r:id="rId1"/>
    <sheet name="PELLEGRINAGGI ITALIANI" sheetId="2" r:id="rId2"/>
  </sheets>
  <definedNames>
    <definedName name="_xlnm.Print_Area" localSheetId="0">'PELLEGRINAGGI ESTERI'!$B$1:$AC$38</definedName>
    <definedName name="_xlnm.Print_Titles" localSheetId="0">'PELLEGRINAGGI ESTERI'!$2:$3</definedName>
    <definedName name="Z_08DE4B90_CDB1_4F88_AAFB_003F1DF1C6F5_.wvu.PrintArea" localSheetId="0" hidden="1">'PELLEGRINAGGI ESTERI'!$B$2:$AC$34</definedName>
    <definedName name="Z_08DE4B90_CDB1_4F88_AAFB_003F1DF1C6F5_.wvu.PrintTitles" localSheetId="0" hidden="1">'PELLEGRINAGGI ESTERI'!$2:$3</definedName>
    <definedName name="Z_20B0DBCE_3702_49A0_8F20_8AA941AD8E38_.wvu.PrintArea" localSheetId="0" hidden="1">'PELLEGRINAGGI ESTERI'!$B$2:$AC$34</definedName>
    <definedName name="Z_20B0DBCE_3702_49A0_8F20_8AA941AD8E38_.wvu.PrintTitles" localSheetId="0" hidden="1">'PELLEGRINAGGI ESTERI'!$2:$3</definedName>
    <definedName name="Z_609E7FCB_FFC0_4883_8514_B1C0322B46AD_.wvu.PrintArea" localSheetId="0" hidden="1">'PELLEGRINAGGI ESTERI'!$B$2:$AC$34</definedName>
    <definedName name="Z_609E7FCB_FFC0_4883_8514_B1C0322B46AD_.wvu.PrintTitles" localSheetId="0" hidden="1">'PELLEGRINAGGI ESTERI'!$2:$3</definedName>
    <definedName name="Z_72F27017_5FDF_4033_8064_B2D70F1703A8_.wvu.PrintArea" localSheetId="0" hidden="1">'PELLEGRINAGGI ESTERI'!$B$2:$AC$34</definedName>
    <definedName name="Z_72F27017_5FDF_4033_8064_B2D70F1703A8_.wvu.PrintTitles" localSheetId="0" hidden="1">'PELLEGRINAGGI ESTERI'!$2:$3</definedName>
    <definedName name="Z_9A568C72_58FB_4E8B_97B1_3493C2D30ACF_.wvu.PrintArea" localSheetId="0" hidden="1">'PELLEGRINAGGI ESTERI'!$B$2:$AC$34</definedName>
    <definedName name="Z_9A568C72_58FB_4E8B_97B1_3493C2D30ACF_.wvu.PrintTitles" localSheetId="0" hidden="1">'PELLEGRINAGGI ESTERI'!$2:$3</definedName>
    <definedName name="Z_B88BE9F3_D344_4C5B_A723_3E4AFF644D81_.wvu.PrintArea" localSheetId="0" hidden="1">'PELLEGRINAGGI ESTERI'!$B$2:$AC$34</definedName>
    <definedName name="Z_B88BE9F3_D344_4C5B_A723_3E4AFF644D81_.wvu.PrintTitles" localSheetId="0" hidden="1">'PELLEGRINAGGI ESTERI'!$2:$3</definedName>
    <definedName name="Z_F73FDAE0_DB15_493B_8E9C_0994528E65A5_.wvu.PrintArea" localSheetId="0" hidden="1">'PELLEGRINAGGI ESTERI'!$B$2:$AC$34</definedName>
    <definedName name="Z_F73FDAE0_DB15_493B_8E9C_0994528E65A5_.wvu.PrintTitles" localSheetId="0" hidden="1">'PELLEGRINAGGI ESTERI'!$2:$3</definedName>
  </definedNames>
  <calcPr fullCalcOnLoad="1"/>
</workbook>
</file>

<file path=xl/comments1.xml><?xml version="1.0" encoding="utf-8"?>
<comments xmlns="http://schemas.openxmlformats.org/spreadsheetml/2006/main">
  <authors>
    <author>Sacrestia_2</author>
  </authors>
  <commentList>
    <comment ref="M1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18/06/2021</t>
        </r>
      </text>
    </comment>
    <comment ref="O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08/07/2021 - 30</t>
        </r>
      </text>
    </comment>
    <comment ref="Q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04/08 - 50
06/08 - 50
10/08 - 2 da 24 = 48
15/08 - 30
22/08 - 50
24/08 - 20</t>
        </r>
      </text>
    </comment>
    <comment ref="Q10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09/08 - 50
12/08 - 30
22/08 - 30
24/08 - 20</t>
        </r>
      </text>
    </comment>
    <comment ref="S11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02/09/21 - 36 da Lione
08/09/21  -  18
08/09/21  -  13
13/09/21  -  13
24/09/21  -  20 + 20 (2 gruppi)</t>
        </r>
      </text>
    </comment>
    <comment ref="S16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04/09/21 -     20</t>
        </r>
      </text>
    </comment>
    <comment ref="S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05/09/21  -  25
07/09/21  -  28
08/09/21  -  30
08/09/21  -  23
10/09/21  -  44
10/09/21   -  30
11/09/21  -  20
11/09/21  -  20
19/09/21  -  24
24/09/21 - 55 + 20 + 22 (3 gruppi)
25/09/21  -  20 -20 ( 2 gruppi)
26/09/21  -  22 + 27 ( 2 gruppi)
29/09/21  -  44
30/09/21  -  40 - 40 (2 gruppi)</t>
        </r>
      </text>
    </comment>
    <comment ref="S6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08/09/21  -  16
17/09/21  -  31
24/09/21  -  33
30/09/21  -  49</t>
        </r>
      </text>
    </comment>
    <comment ref="S10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09/09/21  -  37
23/09/21  -  35
29/09/21  -  30</t>
        </r>
      </text>
    </comment>
    <comment ref="S8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11/09/21  -  45</t>
        </r>
      </text>
    </comment>
    <comment ref="S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21/09/21  -  8</t>
        </r>
      </text>
    </comment>
    <comment ref="S1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21/09/21  -  25
24/09/21  -  25</t>
        </r>
      </text>
    </comment>
    <comment ref="U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02/10/2021  -  46
03/10/2021  -  38
04/10/2021  -  25
05/10/2021  -  30
07/10/2021  -  30 + 30 (2 gruppi)</t>
        </r>
      </text>
    </comment>
    <comment ref="U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02/10/2021  -  45
06/10/2021  -  19</t>
        </r>
      </text>
    </comment>
    <comment ref="U8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02/10/2021  -  40</t>
        </r>
      </text>
    </comment>
    <comment ref="U9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05/10/2021  -  28
07/10/2021  -  35 + 24 (2 gruppi, uno di Barcellona)</t>
        </r>
      </text>
    </comment>
    <comment ref="U1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05/10/2021  -  32</t>
        </r>
      </text>
    </comment>
    <comment ref="M7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04/06/2021</t>
        </r>
      </text>
    </comment>
    <comment ref="S7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21/09/21  -  14</t>
        </r>
      </text>
    </comment>
    <comment ref="U7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08/10/2021  -  11</t>
        </r>
      </text>
    </comment>
  </commentList>
</comments>
</file>

<file path=xl/comments2.xml><?xml version="1.0" encoding="utf-8"?>
<comments xmlns="http://schemas.openxmlformats.org/spreadsheetml/2006/main">
  <authors>
    <author>Sacrestia_2</author>
  </authors>
  <commentList>
    <comment ref="K13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Livorno</t>
        </r>
      </text>
    </comment>
    <comment ref="K9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Imola</t>
        </r>
      </text>
    </comment>
    <comment ref="M16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26/06/2021</t>
        </r>
      </text>
    </comment>
    <comment ref="M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27/06/2021 Varese
Giocatori del Varese Calcio</t>
        </r>
      </text>
    </comment>
    <comment ref="K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09/06/2021 - Pavia</t>
        </r>
      </text>
    </comment>
    <comment ref="O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31/07/2021 Comunità Ortodossa Rovigo</t>
        </r>
      </text>
    </comment>
    <comment ref="Q13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09/08 - 30 da Siena</t>
        </r>
      </text>
    </comment>
    <comment ref="Q1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18/08 - 50</t>
        </r>
      </text>
    </comment>
    <comment ref="Q8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24/08 - 120 neocatecumeni da macerata</t>
        </r>
      </text>
    </comment>
    <comment ref="Q5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30/08 - Monza</t>
        </r>
      </text>
    </comment>
    <comment ref="S11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18/09/21  -  18 pax Bolzano
25/09/21  -  25 pax Bolzano</t>
        </r>
      </text>
    </comment>
    <comment ref="S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26/09/21  -  36 pax da Treviso</t>
        </r>
      </text>
    </comment>
    <comment ref="U4" authorId="0">
      <text>
        <r>
          <rPr>
            <b/>
            <sz val="8"/>
            <rFont val="Tahoma"/>
            <family val="2"/>
          </rPr>
          <t>Sacrestia_2:</t>
        </r>
        <r>
          <rPr>
            <sz val="8"/>
            <rFont val="Tahoma"/>
            <family val="2"/>
          </rPr>
          <t xml:space="preserve">
07/10/2021  -  30 pax Verona , Istituto per disabili Casa Santa Maria di Nazareth</t>
        </r>
      </text>
    </comment>
  </commentList>
</comments>
</file>

<file path=xl/sharedStrings.xml><?xml version="1.0" encoding="utf-8"?>
<sst xmlns="http://schemas.openxmlformats.org/spreadsheetml/2006/main" count="191" uniqueCount="72">
  <si>
    <t>AUSTRIA</t>
  </si>
  <si>
    <t>BOSNIA</t>
  </si>
  <si>
    <t>CROAZIA</t>
  </si>
  <si>
    <t>FILIPPINE</t>
  </si>
  <si>
    <t>FRANCIA</t>
  </si>
  <si>
    <t>GERMANIA</t>
  </si>
  <si>
    <t>GHANA</t>
  </si>
  <si>
    <t>INDIA</t>
  </si>
  <si>
    <t>INGHILTERRA</t>
  </si>
  <si>
    <t>LIBANO</t>
  </si>
  <si>
    <t>LITUANIA</t>
  </si>
  <si>
    <t>MESSICO</t>
  </si>
  <si>
    <t>OLANDA</t>
  </si>
  <si>
    <t>POLONIA</t>
  </si>
  <si>
    <t>REP. CECA</t>
  </si>
  <si>
    <t>ROMANIA</t>
  </si>
  <si>
    <t>S. SALVADOR</t>
  </si>
  <si>
    <t>SLOVACCHIA</t>
  </si>
  <si>
    <t>SLOVENIA</t>
  </si>
  <si>
    <t>SPAGNA</t>
  </si>
  <si>
    <t>SVIZZERA</t>
  </si>
  <si>
    <t>U.S.A.</t>
  </si>
  <si>
    <t>UCRAINA</t>
  </si>
  <si>
    <t>UNGHERIA</t>
  </si>
  <si>
    <t>Gruppi</t>
  </si>
  <si>
    <t>GENNAIO</t>
  </si>
  <si>
    <t>FEBBRAIO</t>
  </si>
  <si>
    <t>MARZO</t>
  </si>
  <si>
    <t>APRILE</t>
  </si>
  <si>
    <t>MAGGIO</t>
  </si>
  <si>
    <t>GIUGNO</t>
  </si>
  <si>
    <t>DICEMBRE</t>
  </si>
  <si>
    <t>NOVEMBRE</t>
  </si>
  <si>
    <t>OTTOBRE</t>
  </si>
  <si>
    <t>SETTEMBRE</t>
  </si>
  <si>
    <t>AGOSTO</t>
  </si>
  <si>
    <t>LUGLIO</t>
  </si>
  <si>
    <t>TOTALE</t>
  </si>
  <si>
    <t>TOTALE GRUPPI</t>
  </si>
  <si>
    <t>Pell.</t>
  </si>
  <si>
    <t>TOTALE PELL.</t>
  </si>
  <si>
    <t>TOTALE ANNUO</t>
  </si>
  <si>
    <t>GRUPPI</t>
  </si>
  <si>
    <t>PELLEGRINI</t>
  </si>
  <si>
    <t>VENETO</t>
  </si>
  <si>
    <t>VALLE D’AOSTA</t>
  </si>
  <si>
    <t>UMBRIA</t>
  </si>
  <si>
    <t>TRENTINO A.A.</t>
  </si>
  <si>
    <t>TOSCANA</t>
  </si>
  <si>
    <t>SICILIA</t>
  </si>
  <si>
    <t>SARDEGNA</t>
  </si>
  <si>
    <t>PUGLIA</t>
  </si>
  <si>
    <t>PIEMONTE</t>
  </si>
  <si>
    <t>MOLISE</t>
  </si>
  <si>
    <t>MARCHE</t>
  </si>
  <si>
    <t>LOMBARDIA</t>
  </si>
  <si>
    <t>LIGURIA</t>
  </si>
  <si>
    <t>LAZIO</t>
  </si>
  <si>
    <t>FRIULI V.G.</t>
  </si>
  <si>
    <t>EM.ROMAGNA</t>
  </si>
  <si>
    <t>CAMPANIA</t>
  </si>
  <si>
    <t>CALABRIA</t>
  </si>
  <si>
    <t>BASILICATA</t>
  </si>
  <si>
    <t>ABRUZZO</t>
  </si>
  <si>
    <t>Totale annuo Italiani + Esteri:</t>
  </si>
  <si>
    <t>Totale annuo GRUPPI</t>
  </si>
  <si>
    <t>Totale annuo PELL.</t>
  </si>
  <si>
    <t>it.</t>
  </si>
  <si>
    <t>+</t>
  </si>
  <si>
    <t>strn.</t>
  </si>
  <si>
    <t>=</t>
  </si>
  <si>
    <t>tot.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</si>
</sst>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6"/>
      <name val="Arial Rounded MT Bold"/>
      <family val="2"/>
    </font>
    <font>
      <sz val="8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vertical="top" wrapText="1"/>
    </xf>
    <xf numFmtId="0" fontId="3" fillId="35" borderId="31" xfId="0" applyFont="1" applyFill="1" applyBorder="1" applyAlignment="1">
      <alignment vertical="top" wrapText="1"/>
    </xf>
    <xf numFmtId="0" fontId="3" fillId="35" borderId="32" xfId="0" applyFont="1" applyFill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11" fillId="0" borderId="39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35" borderId="30" xfId="0" applyFont="1" applyFill="1" applyBorder="1" applyAlignment="1">
      <alignment vertical="center"/>
    </xf>
    <xf numFmtId="0" fontId="2" fillId="35" borderId="40" xfId="0" applyFont="1" applyFill="1" applyBorder="1" applyAlignment="1">
      <alignment vertical="center"/>
    </xf>
    <xf numFmtId="0" fontId="0" fillId="33" borderId="3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/>
    </xf>
    <xf numFmtId="0" fontId="5" fillId="35" borderId="39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 wrapText="1" shrinkToFit="1"/>
      <protection locked="0"/>
    </xf>
    <xf numFmtId="0" fontId="0" fillId="33" borderId="45" xfId="0" applyFont="1" applyFill="1" applyBorder="1" applyAlignment="1" applyProtection="1">
      <alignment horizontal="center" vertical="center" wrapText="1" shrinkToFit="1"/>
      <protection locked="0"/>
    </xf>
    <xf numFmtId="0" fontId="4" fillId="35" borderId="30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horizontal="left" vertical="center"/>
    </xf>
    <xf numFmtId="0" fontId="0" fillId="34" borderId="44" xfId="0" applyFont="1" applyFill="1" applyBorder="1" applyAlignment="1" applyProtection="1">
      <alignment horizontal="center" vertical="center" wrapText="1" shrinkToFit="1"/>
      <protection locked="0"/>
    </xf>
    <xf numFmtId="0" fontId="0" fillId="34" borderId="4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35" borderId="49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 shrinkToFit="1"/>
    </xf>
    <xf numFmtId="0" fontId="0" fillId="33" borderId="45" xfId="0" applyFont="1" applyFill="1" applyBorder="1" applyAlignment="1">
      <alignment horizontal="center" vertical="center" wrapText="1" shrinkToFit="1"/>
    </xf>
    <xf numFmtId="0" fontId="0" fillId="34" borderId="44" xfId="0" applyFont="1" applyFill="1" applyBorder="1" applyAlignment="1">
      <alignment horizontal="center" vertical="center" wrapText="1" shrinkToFit="1"/>
    </xf>
    <xf numFmtId="0" fontId="0" fillId="34" borderId="45" xfId="0" applyFont="1" applyFill="1" applyBorder="1" applyAlignment="1">
      <alignment horizontal="center" vertical="center" wrapText="1" shrinkToFit="1"/>
    </xf>
    <xf numFmtId="0" fontId="2" fillId="35" borderId="30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zoomScaleSheetLayoutView="75" zoomScalePageLayoutView="0" workbookViewId="0" topLeftCell="A1">
      <selection activeCell="AF31" sqref="AF31"/>
    </sheetView>
  </sheetViews>
  <sheetFormatPr defaultColWidth="9.140625" defaultRowHeight="12.75"/>
  <cols>
    <col min="1" max="1" width="2.421875" style="0" customWidth="1"/>
    <col min="2" max="2" width="18.28125" style="9" customWidth="1"/>
    <col min="3" max="26" width="6.7109375" style="0" customWidth="1"/>
    <col min="27" max="27" width="2.00390625" style="0" customWidth="1"/>
    <col min="28" max="29" width="8.7109375" style="4" customWidth="1"/>
  </cols>
  <sheetData>
    <row r="1" spans="1:29" s="65" customFormat="1" ht="11.25" customHeight="1" thickBo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B1" s="66"/>
      <c r="AC1" s="66"/>
    </row>
    <row r="2" spans="1:29" s="69" customFormat="1" ht="18.75" customHeight="1" thickTop="1">
      <c r="A2" s="67"/>
      <c r="B2" s="68"/>
      <c r="C2" s="86" t="s">
        <v>25</v>
      </c>
      <c r="D2" s="87"/>
      <c r="E2" s="86" t="s">
        <v>26</v>
      </c>
      <c r="F2" s="87"/>
      <c r="G2" s="86" t="s">
        <v>27</v>
      </c>
      <c r="H2" s="87"/>
      <c r="I2" s="86" t="s">
        <v>28</v>
      </c>
      <c r="J2" s="87"/>
      <c r="K2" s="86" t="s">
        <v>29</v>
      </c>
      <c r="L2" s="87"/>
      <c r="M2" s="86" t="s">
        <v>30</v>
      </c>
      <c r="N2" s="87"/>
      <c r="O2" s="86" t="s">
        <v>36</v>
      </c>
      <c r="P2" s="87"/>
      <c r="Q2" s="86" t="s">
        <v>35</v>
      </c>
      <c r="R2" s="87"/>
      <c r="S2" s="86" t="s">
        <v>34</v>
      </c>
      <c r="T2" s="87"/>
      <c r="U2" s="86" t="s">
        <v>33</v>
      </c>
      <c r="V2" s="87"/>
      <c r="W2" s="86" t="s">
        <v>32</v>
      </c>
      <c r="X2" s="87"/>
      <c r="Y2" s="86" t="s">
        <v>31</v>
      </c>
      <c r="Z2" s="87"/>
      <c r="AB2" s="88" t="s">
        <v>38</v>
      </c>
      <c r="AC2" s="92" t="s">
        <v>40</v>
      </c>
    </row>
    <row r="3" spans="1:29" s="75" customFormat="1" ht="19.5" customHeight="1" thickBot="1">
      <c r="A3" s="70"/>
      <c r="B3" s="71"/>
      <c r="C3" s="72" t="s">
        <v>24</v>
      </c>
      <c r="D3" s="73" t="s">
        <v>39</v>
      </c>
      <c r="E3" s="72" t="s">
        <v>24</v>
      </c>
      <c r="F3" s="73" t="s">
        <v>39</v>
      </c>
      <c r="G3" s="72" t="s">
        <v>24</v>
      </c>
      <c r="H3" s="73" t="s">
        <v>39</v>
      </c>
      <c r="I3" s="72" t="s">
        <v>24</v>
      </c>
      <c r="J3" s="74" t="s">
        <v>39</v>
      </c>
      <c r="K3" s="72" t="s">
        <v>24</v>
      </c>
      <c r="L3" s="73" t="s">
        <v>39</v>
      </c>
      <c r="M3" s="72" t="s">
        <v>24</v>
      </c>
      <c r="N3" s="73" t="s">
        <v>39</v>
      </c>
      <c r="O3" s="72" t="s">
        <v>24</v>
      </c>
      <c r="P3" s="73" t="s">
        <v>39</v>
      </c>
      <c r="Q3" s="72" t="s">
        <v>24</v>
      </c>
      <c r="R3" s="73" t="s">
        <v>39</v>
      </c>
      <c r="S3" s="72" t="s">
        <v>24</v>
      </c>
      <c r="T3" s="73" t="s">
        <v>39</v>
      </c>
      <c r="U3" s="72" t="s">
        <v>24</v>
      </c>
      <c r="V3" s="73" t="s">
        <v>39</v>
      </c>
      <c r="W3" s="72" t="s">
        <v>24</v>
      </c>
      <c r="X3" s="73" t="s">
        <v>39</v>
      </c>
      <c r="Y3" s="72" t="s">
        <v>24</v>
      </c>
      <c r="Z3" s="73" t="s">
        <v>39</v>
      </c>
      <c r="AB3" s="89"/>
      <c r="AC3" s="93"/>
    </row>
    <row r="4" spans="1:29" ht="15" customHeight="1" thickBot="1">
      <c r="A4" s="2"/>
      <c r="B4" s="34" t="s">
        <v>13</v>
      </c>
      <c r="C4" s="24"/>
      <c r="D4" s="26"/>
      <c r="E4" s="23"/>
      <c r="F4" s="30"/>
      <c r="G4" s="24"/>
      <c r="H4" s="26"/>
      <c r="I4" s="23"/>
      <c r="J4" s="30"/>
      <c r="K4" s="24"/>
      <c r="L4" s="26"/>
      <c r="M4" s="23">
        <v>5</v>
      </c>
      <c r="N4" s="30">
        <v>331</v>
      </c>
      <c r="O4" s="24">
        <v>7</v>
      </c>
      <c r="P4" s="26">
        <v>276</v>
      </c>
      <c r="Q4" s="23">
        <v>21</v>
      </c>
      <c r="R4" s="30">
        <v>860</v>
      </c>
      <c r="S4" s="24">
        <v>42</v>
      </c>
      <c r="T4" s="26">
        <v>1527</v>
      </c>
      <c r="U4" s="23">
        <v>11</v>
      </c>
      <c r="V4" s="30">
        <v>388</v>
      </c>
      <c r="W4" s="24">
        <v>1</v>
      </c>
      <c r="X4" s="26">
        <v>59</v>
      </c>
      <c r="Y4" s="23"/>
      <c r="Z4" s="30"/>
      <c r="AA4" s="1"/>
      <c r="AB4" s="43">
        <f aca="true" t="shared" si="0" ref="AB4:AB27">SUM(C4,E4,G4,I4,K4,M4,O4,Q4,S4,U4,W4,Y4)</f>
        <v>87</v>
      </c>
      <c r="AC4" s="44">
        <f aca="true" t="shared" si="1" ref="AC4:AC27">SUM(Z4,X4,V4,T4,R4,P4,N4,L4,J4,H4,F4,D4)</f>
        <v>3441</v>
      </c>
    </row>
    <row r="5" spans="1:29" ht="15" customHeight="1" thickBot="1">
      <c r="A5" s="2"/>
      <c r="B5" s="34" t="s">
        <v>21</v>
      </c>
      <c r="C5" s="24"/>
      <c r="D5" s="26"/>
      <c r="E5" s="23"/>
      <c r="F5" s="30"/>
      <c r="G5" s="24"/>
      <c r="H5" s="26"/>
      <c r="I5" s="23"/>
      <c r="J5" s="30"/>
      <c r="K5" s="24"/>
      <c r="L5" s="26"/>
      <c r="M5" s="23"/>
      <c r="N5" s="30">
        <v>2</v>
      </c>
      <c r="O5" s="24"/>
      <c r="P5" s="26"/>
      <c r="Q5" s="23">
        <v>3</v>
      </c>
      <c r="R5" s="30">
        <v>92</v>
      </c>
      <c r="S5" s="24">
        <v>1</v>
      </c>
      <c r="T5" s="26">
        <v>21</v>
      </c>
      <c r="U5" s="23">
        <v>10</v>
      </c>
      <c r="V5" s="30">
        <v>358</v>
      </c>
      <c r="W5" s="24">
        <v>9</v>
      </c>
      <c r="X5" s="26">
        <v>210</v>
      </c>
      <c r="Y5" s="23"/>
      <c r="Z5" s="30"/>
      <c r="AA5" s="1"/>
      <c r="AB5" s="43">
        <f t="shared" si="0"/>
        <v>23</v>
      </c>
      <c r="AC5" s="44">
        <f t="shared" si="1"/>
        <v>683</v>
      </c>
    </row>
    <row r="6" spans="1:29" ht="15" customHeight="1" thickBot="1">
      <c r="A6" s="2"/>
      <c r="B6" s="34" t="s">
        <v>5</v>
      </c>
      <c r="C6" s="24"/>
      <c r="D6" s="26"/>
      <c r="E6" s="23"/>
      <c r="F6" s="30"/>
      <c r="G6" s="24"/>
      <c r="H6" s="26"/>
      <c r="I6" s="23"/>
      <c r="J6" s="30"/>
      <c r="K6" s="24"/>
      <c r="L6" s="26"/>
      <c r="M6" s="23"/>
      <c r="N6" s="30">
        <v>5</v>
      </c>
      <c r="O6" s="24"/>
      <c r="P6" s="26"/>
      <c r="Q6" s="23"/>
      <c r="R6" s="30">
        <v>7</v>
      </c>
      <c r="S6" s="24">
        <v>8</v>
      </c>
      <c r="T6" s="26">
        <v>253</v>
      </c>
      <c r="U6" s="23">
        <v>4</v>
      </c>
      <c r="V6" s="30">
        <v>120</v>
      </c>
      <c r="W6" s="24">
        <v>5</v>
      </c>
      <c r="X6" s="26">
        <v>120</v>
      </c>
      <c r="Y6" s="23"/>
      <c r="Z6" s="30"/>
      <c r="AA6" s="1"/>
      <c r="AB6" s="43">
        <f t="shared" si="0"/>
        <v>17</v>
      </c>
      <c r="AC6" s="44">
        <f t="shared" si="1"/>
        <v>505</v>
      </c>
    </row>
    <row r="7" spans="1:29" ht="15" customHeight="1" thickBot="1">
      <c r="A7" s="2"/>
      <c r="B7" s="34" t="s">
        <v>0</v>
      </c>
      <c r="C7" s="24"/>
      <c r="D7" s="26"/>
      <c r="E7" s="23"/>
      <c r="F7" s="30"/>
      <c r="G7" s="24"/>
      <c r="H7" s="26"/>
      <c r="I7" s="23"/>
      <c r="J7" s="30"/>
      <c r="K7" s="24"/>
      <c r="L7" s="26"/>
      <c r="M7" s="23">
        <v>1</v>
      </c>
      <c r="N7" s="30">
        <v>50</v>
      </c>
      <c r="O7" s="24"/>
      <c r="P7" s="26"/>
      <c r="Q7" s="23"/>
      <c r="R7" s="30">
        <v>4</v>
      </c>
      <c r="S7" s="24">
        <v>5</v>
      </c>
      <c r="T7" s="26">
        <v>260</v>
      </c>
      <c r="U7" s="23">
        <v>4</v>
      </c>
      <c r="V7" s="30">
        <v>132</v>
      </c>
      <c r="W7" s="24">
        <v>1</v>
      </c>
      <c r="X7" s="26">
        <v>14</v>
      </c>
      <c r="Y7" s="23"/>
      <c r="Z7" s="30"/>
      <c r="AA7" s="1"/>
      <c r="AB7" s="43">
        <f t="shared" si="0"/>
        <v>11</v>
      </c>
      <c r="AC7" s="44">
        <f t="shared" si="1"/>
        <v>460</v>
      </c>
    </row>
    <row r="8" spans="1:29" ht="15" customHeight="1" thickBot="1">
      <c r="A8" s="2"/>
      <c r="B8" s="34" t="s">
        <v>2</v>
      </c>
      <c r="C8" s="24"/>
      <c r="D8" s="26"/>
      <c r="E8" s="23"/>
      <c r="F8" s="30"/>
      <c r="G8" s="24"/>
      <c r="H8" s="26"/>
      <c r="I8" s="23"/>
      <c r="J8" s="30"/>
      <c r="K8" s="24"/>
      <c r="L8" s="26"/>
      <c r="M8" s="23"/>
      <c r="N8" s="30"/>
      <c r="O8" s="24"/>
      <c r="P8" s="26"/>
      <c r="Q8" s="23"/>
      <c r="R8" s="30"/>
      <c r="S8" s="24">
        <v>1</v>
      </c>
      <c r="T8" s="26">
        <v>45</v>
      </c>
      <c r="U8" s="23">
        <v>5</v>
      </c>
      <c r="V8" s="30">
        <v>157</v>
      </c>
      <c r="W8" s="24">
        <v>2</v>
      </c>
      <c r="X8" s="26">
        <v>198</v>
      </c>
      <c r="Y8" s="23"/>
      <c r="Z8" s="30"/>
      <c r="AA8" s="1"/>
      <c r="AB8" s="43">
        <f t="shared" si="0"/>
        <v>8</v>
      </c>
      <c r="AC8" s="44">
        <f t="shared" si="1"/>
        <v>400</v>
      </c>
    </row>
    <row r="9" spans="1:29" ht="15" customHeight="1" thickBot="1">
      <c r="A9" s="2"/>
      <c r="B9" s="34" t="s">
        <v>19</v>
      </c>
      <c r="C9" s="24"/>
      <c r="D9" s="26"/>
      <c r="E9" s="23"/>
      <c r="F9" s="30"/>
      <c r="G9" s="24"/>
      <c r="H9" s="26"/>
      <c r="I9" s="23"/>
      <c r="J9" s="30"/>
      <c r="K9" s="24"/>
      <c r="L9" s="26"/>
      <c r="M9" s="23"/>
      <c r="N9" s="30"/>
      <c r="O9" s="24">
        <v>1</v>
      </c>
      <c r="P9" s="26">
        <v>20</v>
      </c>
      <c r="Q9" s="23"/>
      <c r="R9" s="30"/>
      <c r="S9" s="24"/>
      <c r="T9" s="26"/>
      <c r="U9" s="23">
        <v>6</v>
      </c>
      <c r="V9" s="30">
        <v>257</v>
      </c>
      <c r="W9" s="24">
        <v>2</v>
      </c>
      <c r="X9" s="26">
        <v>75</v>
      </c>
      <c r="Y9" s="23"/>
      <c r="Z9" s="30"/>
      <c r="AA9" s="1"/>
      <c r="AB9" s="43">
        <f t="shared" si="0"/>
        <v>9</v>
      </c>
      <c r="AC9" s="44">
        <f t="shared" si="1"/>
        <v>352</v>
      </c>
    </row>
    <row r="10" spans="1:29" ht="15" customHeight="1" thickBot="1">
      <c r="A10" s="2"/>
      <c r="B10" s="34" t="s">
        <v>23</v>
      </c>
      <c r="C10" s="24"/>
      <c r="D10" s="26"/>
      <c r="E10" s="23"/>
      <c r="F10" s="30"/>
      <c r="G10" s="24"/>
      <c r="H10" s="26"/>
      <c r="I10" s="23"/>
      <c r="J10" s="30"/>
      <c r="K10" s="24"/>
      <c r="L10" s="26"/>
      <c r="M10" s="23">
        <v>1</v>
      </c>
      <c r="N10" s="30">
        <v>33</v>
      </c>
      <c r="O10" s="24"/>
      <c r="P10" s="26"/>
      <c r="Q10" s="23">
        <v>5</v>
      </c>
      <c r="R10" s="30">
        <v>160</v>
      </c>
      <c r="S10" s="24">
        <v>3</v>
      </c>
      <c r="T10" s="26">
        <v>102</v>
      </c>
      <c r="U10" s="23">
        <v>2</v>
      </c>
      <c r="V10" s="30">
        <v>56</v>
      </c>
      <c r="W10" s="24"/>
      <c r="X10" s="26"/>
      <c r="Y10" s="23"/>
      <c r="Z10" s="30"/>
      <c r="AA10" s="1"/>
      <c r="AB10" s="43">
        <f t="shared" si="0"/>
        <v>11</v>
      </c>
      <c r="AC10" s="44">
        <f t="shared" si="1"/>
        <v>351</v>
      </c>
    </row>
    <row r="11" spans="1:29" ht="15" customHeight="1" thickBot="1">
      <c r="A11" s="2"/>
      <c r="B11" s="34" t="s">
        <v>4</v>
      </c>
      <c r="C11" s="24"/>
      <c r="D11" s="26"/>
      <c r="E11" s="23"/>
      <c r="F11" s="30"/>
      <c r="G11" s="24"/>
      <c r="H11" s="26"/>
      <c r="I11" s="23"/>
      <c r="J11" s="30"/>
      <c r="K11" s="24"/>
      <c r="L11" s="26"/>
      <c r="M11" s="23"/>
      <c r="N11" s="30"/>
      <c r="O11" s="24"/>
      <c r="P11" s="26"/>
      <c r="Q11" s="23"/>
      <c r="R11" s="30">
        <v>7</v>
      </c>
      <c r="S11" s="24">
        <v>6</v>
      </c>
      <c r="T11" s="26">
        <v>120</v>
      </c>
      <c r="U11" s="23">
        <v>6</v>
      </c>
      <c r="V11" s="30">
        <v>148</v>
      </c>
      <c r="W11" s="24"/>
      <c r="X11" s="26"/>
      <c r="Y11" s="23">
        <v>3</v>
      </c>
      <c r="Z11" s="30">
        <v>54</v>
      </c>
      <c r="AA11" s="1"/>
      <c r="AB11" s="43">
        <f t="shared" si="0"/>
        <v>15</v>
      </c>
      <c r="AC11" s="44">
        <f t="shared" si="1"/>
        <v>329</v>
      </c>
    </row>
    <row r="12" spans="1:29" ht="15" customHeight="1" thickBot="1">
      <c r="A12" s="2"/>
      <c r="B12" s="34" t="s">
        <v>17</v>
      </c>
      <c r="C12" s="24"/>
      <c r="D12" s="26"/>
      <c r="E12" s="23"/>
      <c r="F12" s="30"/>
      <c r="G12" s="24"/>
      <c r="H12" s="26"/>
      <c r="I12" s="23"/>
      <c r="J12" s="30"/>
      <c r="K12" s="24"/>
      <c r="L12" s="26"/>
      <c r="M12" s="23"/>
      <c r="N12" s="30"/>
      <c r="O12" s="24">
        <v>2</v>
      </c>
      <c r="P12" s="26">
        <v>188</v>
      </c>
      <c r="Q12" s="23">
        <v>2</v>
      </c>
      <c r="R12" s="30">
        <v>80</v>
      </c>
      <c r="S12" s="24">
        <v>1</v>
      </c>
      <c r="T12" s="26">
        <v>34</v>
      </c>
      <c r="U12" s="23">
        <v>1</v>
      </c>
      <c r="V12" s="30">
        <v>25</v>
      </c>
      <c r="W12" s="24"/>
      <c r="X12" s="26"/>
      <c r="Y12" s="23"/>
      <c r="Z12" s="30"/>
      <c r="AA12" s="1"/>
      <c r="AB12" s="43">
        <f t="shared" si="0"/>
        <v>6</v>
      </c>
      <c r="AC12" s="44">
        <f t="shared" si="1"/>
        <v>327</v>
      </c>
    </row>
    <row r="13" spans="1:29" ht="15" customHeight="1" thickBot="1">
      <c r="A13" s="2"/>
      <c r="B13" s="34" t="s">
        <v>3</v>
      </c>
      <c r="C13" s="24"/>
      <c r="D13" s="26"/>
      <c r="E13" s="23"/>
      <c r="F13" s="30"/>
      <c r="G13" s="24"/>
      <c r="H13" s="26"/>
      <c r="I13" s="23"/>
      <c r="J13" s="30"/>
      <c r="K13" s="24"/>
      <c r="L13" s="26"/>
      <c r="M13" s="23">
        <v>1</v>
      </c>
      <c r="N13" s="30">
        <v>300</v>
      </c>
      <c r="O13" s="24"/>
      <c r="P13" s="26"/>
      <c r="Q13" s="23">
        <v>1</v>
      </c>
      <c r="R13" s="30">
        <v>25</v>
      </c>
      <c r="S13" s="24"/>
      <c r="T13" s="26"/>
      <c r="U13" s="23"/>
      <c r="V13" s="30"/>
      <c r="W13" s="24"/>
      <c r="X13" s="26"/>
      <c r="Y13" s="23"/>
      <c r="Z13" s="30"/>
      <c r="AA13" s="1"/>
      <c r="AB13" s="43">
        <f t="shared" si="0"/>
        <v>2</v>
      </c>
      <c r="AC13" s="44">
        <f t="shared" si="1"/>
        <v>325</v>
      </c>
    </row>
    <row r="14" spans="1:29" ht="15" customHeight="1" thickBot="1">
      <c r="A14" s="2"/>
      <c r="B14" s="34" t="s">
        <v>20</v>
      </c>
      <c r="C14" s="24"/>
      <c r="D14" s="26"/>
      <c r="E14" s="23"/>
      <c r="F14" s="30"/>
      <c r="G14" s="24"/>
      <c r="H14" s="26"/>
      <c r="I14" s="23"/>
      <c r="J14" s="30"/>
      <c r="K14" s="24"/>
      <c r="L14" s="26"/>
      <c r="M14" s="23">
        <v>1</v>
      </c>
      <c r="N14" s="30">
        <v>30</v>
      </c>
      <c r="O14" s="24"/>
      <c r="P14" s="26"/>
      <c r="Q14" s="23"/>
      <c r="R14" s="30"/>
      <c r="S14" s="24">
        <v>1</v>
      </c>
      <c r="T14" s="26">
        <v>40</v>
      </c>
      <c r="U14" s="23"/>
      <c r="V14" s="30"/>
      <c r="W14" s="24">
        <v>1</v>
      </c>
      <c r="X14" s="26">
        <v>24</v>
      </c>
      <c r="Y14" s="23"/>
      <c r="Z14" s="30">
        <v>7</v>
      </c>
      <c r="AA14" s="1"/>
      <c r="AB14" s="43">
        <f t="shared" si="0"/>
        <v>3</v>
      </c>
      <c r="AC14" s="44">
        <f t="shared" si="1"/>
        <v>101</v>
      </c>
    </row>
    <row r="15" spans="1:29" ht="15" customHeight="1" thickBot="1">
      <c r="A15" s="2"/>
      <c r="B15" s="34" t="s">
        <v>12</v>
      </c>
      <c r="C15" s="24"/>
      <c r="D15" s="26"/>
      <c r="E15" s="23"/>
      <c r="F15" s="30"/>
      <c r="G15" s="24"/>
      <c r="H15" s="26"/>
      <c r="I15" s="23"/>
      <c r="J15" s="30"/>
      <c r="K15" s="24"/>
      <c r="L15" s="26"/>
      <c r="M15" s="23"/>
      <c r="N15" s="30"/>
      <c r="O15" s="24"/>
      <c r="P15" s="26"/>
      <c r="Q15" s="23"/>
      <c r="R15" s="30"/>
      <c r="S15" s="24">
        <v>2</v>
      </c>
      <c r="T15" s="26">
        <v>50</v>
      </c>
      <c r="U15" s="23">
        <v>1</v>
      </c>
      <c r="V15" s="30">
        <v>32</v>
      </c>
      <c r="W15" s="24"/>
      <c r="X15" s="26"/>
      <c r="Y15" s="23"/>
      <c r="Z15" s="30"/>
      <c r="AA15" s="1"/>
      <c r="AB15" s="43">
        <f t="shared" si="0"/>
        <v>3</v>
      </c>
      <c r="AC15" s="44">
        <f t="shared" si="1"/>
        <v>82</v>
      </c>
    </row>
    <row r="16" spans="1:29" ht="15" customHeight="1" thickBot="1">
      <c r="A16" s="2"/>
      <c r="B16" s="34" t="s">
        <v>15</v>
      </c>
      <c r="C16" s="24"/>
      <c r="D16" s="26"/>
      <c r="E16" s="23"/>
      <c r="F16" s="30"/>
      <c r="G16" s="24"/>
      <c r="H16" s="26"/>
      <c r="I16" s="23"/>
      <c r="J16" s="30"/>
      <c r="K16" s="24"/>
      <c r="L16" s="26"/>
      <c r="M16" s="23"/>
      <c r="N16" s="30"/>
      <c r="O16" s="24"/>
      <c r="P16" s="26"/>
      <c r="Q16" s="23"/>
      <c r="R16" s="30"/>
      <c r="S16" s="24">
        <v>1</v>
      </c>
      <c r="T16" s="26">
        <v>35</v>
      </c>
      <c r="U16" s="23">
        <v>1</v>
      </c>
      <c r="V16" s="30">
        <v>47</v>
      </c>
      <c r="W16" s="24"/>
      <c r="X16" s="26"/>
      <c r="Y16" s="23"/>
      <c r="Z16" s="30"/>
      <c r="AA16" s="1"/>
      <c r="AB16" s="43">
        <f t="shared" si="0"/>
        <v>2</v>
      </c>
      <c r="AC16" s="44">
        <f t="shared" si="1"/>
        <v>82</v>
      </c>
    </row>
    <row r="17" spans="1:29" ht="15" customHeight="1" thickBot="1">
      <c r="A17" s="2"/>
      <c r="B17" s="34" t="s">
        <v>11</v>
      </c>
      <c r="C17" s="24"/>
      <c r="D17" s="26"/>
      <c r="E17" s="23"/>
      <c r="F17" s="30"/>
      <c r="G17" s="24"/>
      <c r="H17" s="26"/>
      <c r="I17" s="23"/>
      <c r="J17" s="30"/>
      <c r="K17" s="24"/>
      <c r="L17" s="26"/>
      <c r="M17" s="23"/>
      <c r="N17" s="30"/>
      <c r="O17" s="24"/>
      <c r="P17" s="26"/>
      <c r="Q17" s="23"/>
      <c r="R17" s="30"/>
      <c r="S17" s="24">
        <v>1</v>
      </c>
      <c r="T17" s="26">
        <v>20</v>
      </c>
      <c r="U17" s="23"/>
      <c r="V17" s="30"/>
      <c r="W17" s="24">
        <v>1</v>
      </c>
      <c r="X17" s="26">
        <v>50</v>
      </c>
      <c r="Y17" s="23"/>
      <c r="Z17" s="30"/>
      <c r="AA17" s="1"/>
      <c r="AB17" s="43">
        <f t="shared" si="0"/>
        <v>2</v>
      </c>
      <c r="AC17" s="44">
        <f t="shared" si="1"/>
        <v>70</v>
      </c>
    </row>
    <row r="18" spans="1:29" ht="15" customHeight="1" thickBot="1">
      <c r="A18" s="2"/>
      <c r="B18" s="34" t="s">
        <v>18</v>
      </c>
      <c r="C18" s="24"/>
      <c r="D18" s="26"/>
      <c r="E18" s="23"/>
      <c r="F18" s="30"/>
      <c r="G18" s="24"/>
      <c r="H18" s="26"/>
      <c r="I18" s="23"/>
      <c r="J18" s="30"/>
      <c r="K18" s="24"/>
      <c r="L18" s="26"/>
      <c r="M18" s="23">
        <v>1</v>
      </c>
      <c r="N18" s="30">
        <v>40</v>
      </c>
      <c r="O18" s="24"/>
      <c r="P18" s="26"/>
      <c r="Q18" s="23"/>
      <c r="R18" s="30"/>
      <c r="S18" s="24"/>
      <c r="T18" s="26">
        <v>4</v>
      </c>
      <c r="U18" s="23">
        <v>1</v>
      </c>
      <c r="V18" s="30">
        <v>21</v>
      </c>
      <c r="W18" s="24"/>
      <c r="X18" s="26"/>
      <c r="Y18" s="23"/>
      <c r="Z18" s="30"/>
      <c r="AA18" s="1"/>
      <c r="AB18" s="43">
        <f t="shared" si="0"/>
        <v>2</v>
      </c>
      <c r="AC18" s="44">
        <f t="shared" si="1"/>
        <v>65</v>
      </c>
    </row>
    <row r="19" spans="1:29" ht="15" customHeight="1" thickBot="1">
      <c r="A19" s="2"/>
      <c r="B19" s="34" t="s">
        <v>7</v>
      </c>
      <c r="C19" s="24"/>
      <c r="D19" s="26"/>
      <c r="E19" s="23"/>
      <c r="F19" s="30"/>
      <c r="G19" s="24"/>
      <c r="H19" s="26"/>
      <c r="I19" s="23"/>
      <c r="J19" s="30"/>
      <c r="K19" s="24"/>
      <c r="L19" s="26"/>
      <c r="M19" s="23"/>
      <c r="N19" s="30"/>
      <c r="O19" s="24"/>
      <c r="P19" s="26"/>
      <c r="Q19" s="23"/>
      <c r="R19" s="30">
        <v>4</v>
      </c>
      <c r="S19" s="24"/>
      <c r="T19" s="26"/>
      <c r="U19" s="23">
        <v>2</v>
      </c>
      <c r="V19" s="30">
        <v>56</v>
      </c>
      <c r="W19" s="24"/>
      <c r="X19" s="26"/>
      <c r="Y19" s="23"/>
      <c r="Z19" s="30"/>
      <c r="AA19" s="1"/>
      <c r="AB19" s="43">
        <f t="shared" si="0"/>
        <v>2</v>
      </c>
      <c r="AC19" s="44">
        <f t="shared" si="1"/>
        <v>60</v>
      </c>
    </row>
    <row r="20" spans="1:29" ht="15" customHeight="1" thickBot="1">
      <c r="A20" s="2"/>
      <c r="B20" s="34" t="s">
        <v>1</v>
      </c>
      <c r="C20" s="24"/>
      <c r="D20" s="26"/>
      <c r="E20" s="23"/>
      <c r="F20" s="30"/>
      <c r="G20" s="24"/>
      <c r="H20" s="26"/>
      <c r="I20" s="23"/>
      <c r="J20" s="30"/>
      <c r="K20" s="24"/>
      <c r="L20" s="26"/>
      <c r="M20" s="23"/>
      <c r="N20" s="30"/>
      <c r="O20" s="24"/>
      <c r="P20" s="26"/>
      <c r="Q20" s="23"/>
      <c r="R20" s="30"/>
      <c r="S20" s="24"/>
      <c r="T20" s="26"/>
      <c r="U20" s="23"/>
      <c r="V20" s="30"/>
      <c r="W20" s="24">
        <v>1</v>
      </c>
      <c r="X20" s="26">
        <v>47</v>
      </c>
      <c r="Y20" s="23"/>
      <c r="Z20" s="30"/>
      <c r="AA20" s="1"/>
      <c r="AB20" s="43">
        <f t="shared" si="0"/>
        <v>1</v>
      </c>
      <c r="AC20" s="44">
        <f t="shared" si="1"/>
        <v>47</v>
      </c>
    </row>
    <row r="21" spans="1:29" ht="15" customHeight="1" thickBot="1">
      <c r="A21" s="2"/>
      <c r="B21" s="34" t="s">
        <v>16</v>
      </c>
      <c r="C21" s="24"/>
      <c r="D21" s="26"/>
      <c r="E21" s="23"/>
      <c r="F21" s="30"/>
      <c r="G21" s="24"/>
      <c r="H21" s="26"/>
      <c r="I21" s="23"/>
      <c r="J21" s="30"/>
      <c r="K21" s="24"/>
      <c r="L21" s="26"/>
      <c r="M21" s="23"/>
      <c r="N21" s="30"/>
      <c r="O21" s="24"/>
      <c r="P21" s="26"/>
      <c r="Q21" s="23"/>
      <c r="R21" s="30"/>
      <c r="S21" s="24"/>
      <c r="T21" s="26"/>
      <c r="U21" s="23">
        <v>1</v>
      </c>
      <c r="V21" s="30">
        <v>28</v>
      </c>
      <c r="W21" s="24"/>
      <c r="X21" s="26"/>
      <c r="Y21" s="23"/>
      <c r="Z21" s="30"/>
      <c r="AA21" s="1"/>
      <c r="AB21" s="43">
        <f t="shared" si="0"/>
        <v>1</v>
      </c>
      <c r="AC21" s="44">
        <f t="shared" si="1"/>
        <v>28</v>
      </c>
    </row>
    <row r="22" spans="1:29" ht="15" customHeight="1" thickBot="1">
      <c r="A22" s="2"/>
      <c r="B22" s="34" t="s">
        <v>14</v>
      </c>
      <c r="C22" s="24"/>
      <c r="D22" s="26"/>
      <c r="E22" s="23"/>
      <c r="F22" s="30"/>
      <c r="G22" s="24"/>
      <c r="H22" s="26"/>
      <c r="I22" s="23"/>
      <c r="J22" s="30"/>
      <c r="K22" s="24"/>
      <c r="L22" s="26"/>
      <c r="M22" s="23"/>
      <c r="N22" s="30"/>
      <c r="O22" s="24"/>
      <c r="P22" s="26"/>
      <c r="Q22" s="23"/>
      <c r="R22" s="30">
        <v>6</v>
      </c>
      <c r="S22" s="24"/>
      <c r="T22" s="26"/>
      <c r="U22" s="23"/>
      <c r="V22" s="30"/>
      <c r="W22" s="24"/>
      <c r="X22" s="26">
        <v>7</v>
      </c>
      <c r="Y22" s="23"/>
      <c r="Z22" s="30"/>
      <c r="AA22" s="1"/>
      <c r="AB22" s="43">
        <f t="shared" si="0"/>
        <v>0</v>
      </c>
      <c r="AC22" s="44">
        <f t="shared" si="1"/>
        <v>13</v>
      </c>
    </row>
    <row r="23" spans="1:29" ht="15" customHeight="1" thickBot="1">
      <c r="A23" s="2"/>
      <c r="B23" s="34" t="s">
        <v>8</v>
      </c>
      <c r="C23" s="24"/>
      <c r="D23" s="26"/>
      <c r="E23" s="23"/>
      <c r="F23" s="30"/>
      <c r="G23" s="24"/>
      <c r="H23" s="26"/>
      <c r="I23" s="23"/>
      <c r="J23" s="30"/>
      <c r="K23" s="24"/>
      <c r="L23" s="26"/>
      <c r="M23" s="23"/>
      <c r="N23" s="30"/>
      <c r="O23" s="24"/>
      <c r="P23" s="26"/>
      <c r="Q23" s="23"/>
      <c r="R23" s="30"/>
      <c r="S23" s="24"/>
      <c r="T23" s="26"/>
      <c r="U23" s="23"/>
      <c r="V23" s="30"/>
      <c r="W23" s="24"/>
      <c r="X23" s="26"/>
      <c r="Y23" s="23">
        <v>1</v>
      </c>
      <c r="Z23" s="30">
        <v>12</v>
      </c>
      <c r="AA23" s="1"/>
      <c r="AB23" s="43">
        <f t="shared" si="0"/>
        <v>1</v>
      </c>
      <c r="AC23" s="44">
        <f t="shared" si="1"/>
        <v>12</v>
      </c>
    </row>
    <row r="24" spans="1:29" ht="15" customHeight="1" thickBot="1">
      <c r="A24" s="2"/>
      <c r="B24" s="34" t="s">
        <v>10</v>
      </c>
      <c r="C24" s="24"/>
      <c r="D24" s="26"/>
      <c r="E24" s="23"/>
      <c r="F24" s="30"/>
      <c r="G24" s="24"/>
      <c r="H24" s="26"/>
      <c r="I24" s="23"/>
      <c r="J24" s="30"/>
      <c r="K24" s="24"/>
      <c r="L24" s="26"/>
      <c r="M24" s="23"/>
      <c r="N24" s="30"/>
      <c r="O24" s="24"/>
      <c r="P24" s="26"/>
      <c r="Q24" s="23"/>
      <c r="R24" s="30"/>
      <c r="S24" s="24"/>
      <c r="T24" s="26">
        <v>9</v>
      </c>
      <c r="U24" s="23"/>
      <c r="V24" s="30"/>
      <c r="W24" s="24"/>
      <c r="X24" s="26"/>
      <c r="Y24" s="23"/>
      <c r="Z24" s="30"/>
      <c r="AA24" s="1"/>
      <c r="AB24" s="43">
        <f t="shared" si="0"/>
        <v>0</v>
      </c>
      <c r="AC24" s="44">
        <f t="shared" si="1"/>
        <v>9</v>
      </c>
    </row>
    <row r="25" spans="1:29" ht="15" customHeight="1" thickBot="1">
      <c r="A25" s="2"/>
      <c r="B25" s="34" t="s">
        <v>9</v>
      </c>
      <c r="C25" s="24"/>
      <c r="D25" s="26"/>
      <c r="E25" s="23"/>
      <c r="F25" s="30"/>
      <c r="G25" s="24"/>
      <c r="H25" s="26"/>
      <c r="I25" s="23"/>
      <c r="J25" s="30"/>
      <c r="K25" s="24"/>
      <c r="L25" s="26"/>
      <c r="M25" s="23"/>
      <c r="N25" s="30"/>
      <c r="O25" s="24"/>
      <c r="P25" s="26"/>
      <c r="Q25" s="23"/>
      <c r="R25" s="30"/>
      <c r="S25" s="24"/>
      <c r="T25" s="26"/>
      <c r="U25" s="23"/>
      <c r="V25" s="30"/>
      <c r="W25" s="24"/>
      <c r="X25" s="26"/>
      <c r="Y25" s="23"/>
      <c r="Z25" s="30">
        <v>8</v>
      </c>
      <c r="AA25" s="1"/>
      <c r="AB25" s="43">
        <f t="shared" si="0"/>
        <v>0</v>
      </c>
      <c r="AC25" s="44">
        <f t="shared" si="1"/>
        <v>8</v>
      </c>
    </row>
    <row r="26" spans="1:29" ht="15" customHeight="1" thickBot="1">
      <c r="A26" s="2"/>
      <c r="B26" s="34" t="s">
        <v>22</v>
      </c>
      <c r="C26" s="24"/>
      <c r="D26" s="26"/>
      <c r="E26" s="23"/>
      <c r="F26" s="30"/>
      <c r="G26" s="24"/>
      <c r="H26" s="26"/>
      <c r="I26" s="23"/>
      <c r="J26" s="30"/>
      <c r="K26" s="24"/>
      <c r="L26" s="26"/>
      <c r="M26" s="23"/>
      <c r="N26" s="30"/>
      <c r="O26" s="24"/>
      <c r="P26" s="26"/>
      <c r="Q26" s="23"/>
      <c r="R26" s="30">
        <v>5</v>
      </c>
      <c r="S26" s="24"/>
      <c r="T26" s="26"/>
      <c r="U26" s="23"/>
      <c r="V26" s="30"/>
      <c r="W26" s="24"/>
      <c r="X26" s="26"/>
      <c r="Y26" s="23"/>
      <c r="Z26" s="30"/>
      <c r="AA26" s="1"/>
      <c r="AB26" s="43">
        <f t="shared" si="0"/>
        <v>0</v>
      </c>
      <c r="AC26" s="44">
        <f t="shared" si="1"/>
        <v>5</v>
      </c>
    </row>
    <row r="27" spans="1:29" ht="15" customHeight="1" thickBot="1">
      <c r="A27" s="2"/>
      <c r="B27" s="34" t="s">
        <v>6</v>
      </c>
      <c r="C27" s="24"/>
      <c r="D27" s="26"/>
      <c r="E27" s="23"/>
      <c r="F27" s="30"/>
      <c r="G27" s="24"/>
      <c r="H27" s="26"/>
      <c r="I27" s="23"/>
      <c r="J27" s="30"/>
      <c r="K27" s="24"/>
      <c r="L27" s="26"/>
      <c r="M27" s="23"/>
      <c r="N27" s="30"/>
      <c r="O27" s="24"/>
      <c r="P27" s="26"/>
      <c r="Q27" s="23"/>
      <c r="R27" s="30"/>
      <c r="S27" s="24"/>
      <c r="T27" s="26">
        <v>2</v>
      </c>
      <c r="U27" s="23"/>
      <c r="V27" s="30"/>
      <c r="W27" s="24"/>
      <c r="X27" s="26"/>
      <c r="Y27" s="23"/>
      <c r="Z27" s="30"/>
      <c r="AA27" s="1"/>
      <c r="AB27" s="43">
        <f t="shared" si="0"/>
        <v>0</v>
      </c>
      <c r="AC27" s="44">
        <f t="shared" si="1"/>
        <v>2</v>
      </c>
    </row>
    <row r="28" spans="28:30" ht="7.5" customHeight="1" thickBot="1">
      <c r="AB28" s="8"/>
      <c r="AC28" s="8"/>
      <c r="AD28" s="1"/>
    </row>
    <row r="29" spans="2:26" ht="15" thickBot="1">
      <c r="B29" s="90" t="s">
        <v>37</v>
      </c>
      <c r="C29" s="18" t="s">
        <v>24</v>
      </c>
      <c r="D29" s="22" t="s">
        <v>39</v>
      </c>
      <c r="E29" s="19" t="s">
        <v>24</v>
      </c>
      <c r="F29" s="22" t="s">
        <v>39</v>
      </c>
      <c r="G29" s="19" t="s">
        <v>24</v>
      </c>
      <c r="H29" s="22" t="s">
        <v>39</v>
      </c>
      <c r="I29" s="19" t="s">
        <v>24</v>
      </c>
      <c r="J29" s="22" t="s">
        <v>39</v>
      </c>
      <c r="K29" s="19" t="s">
        <v>24</v>
      </c>
      <c r="L29" s="22" t="s">
        <v>39</v>
      </c>
      <c r="M29" s="19" t="s">
        <v>24</v>
      </c>
      <c r="N29" s="22" t="s">
        <v>39</v>
      </c>
      <c r="O29" s="19" t="s">
        <v>24</v>
      </c>
      <c r="P29" s="22" t="s">
        <v>39</v>
      </c>
      <c r="Q29" s="19" t="s">
        <v>24</v>
      </c>
      <c r="R29" s="22" t="s">
        <v>39</v>
      </c>
      <c r="S29" s="19" t="s">
        <v>24</v>
      </c>
      <c r="T29" s="22" t="s">
        <v>39</v>
      </c>
      <c r="U29" s="19" t="s">
        <v>24</v>
      </c>
      <c r="V29" s="22" t="s">
        <v>39</v>
      </c>
      <c r="W29" s="19" t="s">
        <v>24</v>
      </c>
      <c r="X29" s="22" t="s">
        <v>39</v>
      </c>
      <c r="Y29" s="19" t="s">
        <v>24</v>
      </c>
      <c r="Z29" s="22" t="s">
        <v>39</v>
      </c>
    </row>
    <row r="30" spans="2:26" ht="19.5" customHeight="1" thickBot="1">
      <c r="B30" s="91"/>
      <c r="C30" s="10">
        <f aca="true" t="shared" si="2" ref="C30:Z30">SUM(C4:C27)</f>
        <v>0</v>
      </c>
      <c r="D30" s="11">
        <f t="shared" si="2"/>
        <v>0</v>
      </c>
      <c r="E30" s="10">
        <f t="shared" si="2"/>
        <v>0</v>
      </c>
      <c r="F30" s="11">
        <f t="shared" si="2"/>
        <v>0</v>
      </c>
      <c r="G30" s="10">
        <f t="shared" si="2"/>
        <v>0</v>
      </c>
      <c r="H30" s="38">
        <f t="shared" si="2"/>
        <v>0</v>
      </c>
      <c r="I30" s="10">
        <f t="shared" si="2"/>
        <v>0</v>
      </c>
      <c r="J30" s="38">
        <f t="shared" si="2"/>
        <v>0</v>
      </c>
      <c r="K30" s="10">
        <f t="shared" si="2"/>
        <v>0</v>
      </c>
      <c r="L30" s="38">
        <f t="shared" si="2"/>
        <v>0</v>
      </c>
      <c r="M30" s="10">
        <f t="shared" si="2"/>
        <v>10</v>
      </c>
      <c r="N30" s="38">
        <f t="shared" si="2"/>
        <v>791</v>
      </c>
      <c r="O30" s="10">
        <f t="shared" si="2"/>
        <v>10</v>
      </c>
      <c r="P30" s="38">
        <f t="shared" si="2"/>
        <v>484</v>
      </c>
      <c r="Q30" s="10">
        <f t="shared" si="2"/>
        <v>32</v>
      </c>
      <c r="R30" s="38">
        <f t="shared" si="2"/>
        <v>1250</v>
      </c>
      <c r="S30" s="10">
        <f t="shared" si="2"/>
        <v>72</v>
      </c>
      <c r="T30" s="38">
        <f t="shared" si="2"/>
        <v>2522</v>
      </c>
      <c r="U30" s="10">
        <f t="shared" si="2"/>
        <v>55</v>
      </c>
      <c r="V30" s="38">
        <f t="shared" si="2"/>
        <v>1825</v>
      </c>
      <c r="W30" s="10">
        <f t="shared" si="2"/>
        <v>23</v>
      </c>
      <c r="X30" s="38">
        <f t="shared" si="2"/>
        <v>804</v>
      </c>
      <c r="Y30" s="10">
        <f t="shared" si="2"/>
        <v>4</v>
      </c>
      <c r="Z30" s="11">
        <f t="shared" si="2"/>
        <v>81</v>
      </c>
    </row>
    <row r="31" spans="2:6" ht="15" thickBot="1">
      <c r="B31" s="16"/>
      <c r="C31" s="17"/>
      <c r="D31" s="17"/>
      <c r="E31" s="17"/>
      <c r="F31" s="17"/>
    </row>
    <row r="32" spans="1:19" ht="15" customHeight="1">
      <c r="A32" s="2"/>
      <c r="B32" s="76" t="s">
        <v>41</v>
      </c>
      <c r="C32" s="78" t="s">
        <v>42</v>
      </c>
      <c r="D32" s="79"/>
      <c r="E32" s="80" t="s">
        <v>43</v>
      </c>
      <c r="F32" s="81"/>
      <c r="I32" s="101" t="s">
        <v>64</v>
      </c>
      <c r="J32" s="102"/>
      <c r="K32" s="102"/>
      <c r="L32" s="102"/>
      <c r="M32" s="102"/>
      <c r="N32" s="102"/>
      <c r="O32" s="103"/>
      <c r="P32" s="95" t="s">
        <v>42</v>
      </c>
      <c r="Q32" s="96"/>
      <c r="R32" s="97" t="s">
        <v>43</v>
      </c>
      <c r="S32" s="98"/>
    </row>
    <row r="33" spans="1:26" ht="15" customHeight="1" thickBot="1">
      <c r="A33" s="2"/>
      <c r="B33" s="77"/>
      <c r="C33" s="82">
        <f>SUM(C30,E30,G30,I30,K30,M30,O30,Q30,S30,U30,W30,Y30)</f>
        <v>206</v>
      </c>
      <c r="D33" s="83"/>
      <c r="E33" s="84">
        <f>SUM(D30,F30,H30,J30,L30,N30,P30,R30,T30,V30,X30,Z30)</f>
        <v>7757</v>
      </c>
      <c r="F33" s="85"/>
      <c r="I33" s="104"/>
      <c r="J33" s="105"/>
      <c r="K33" s="105"/>
      <c r="L33" s="105"/>
      <c r="M33" s="105"/>
      <c r="N33" s="105"/>
      <c r="O33" s="106"/>
      <c r="P33" s="99">
        <f>SUM(F38)</f>
        <v>317</v>
      </c>
      <c r="Q33" s="99"/>
      <c r="R33" s="84">
        <f>SUM(I38)</f>
        <v>12078</v>
      </c>
      <c r="S33" s="100"/>
      <c r="U33" s="13"/>
      <c r="V33" s="1"/>
      <c r="W33" s="1"/>
      <c r="X33" s="1"/>
      <c r="Y33" s="1"/>
      <c r="Z33" s="1"/>
    </row>
    <row r="34" spans="12:15" ht="15">
      <c r="L34" s="94"/>
      <c r="M34" s="94"/>
      <c r="N34" s="94"/>
      <c r="O34" s="94"/>
    </row>
    <row r="35" spans="5:20" ht="15" thickBot="1">
      <c r="E35" s="55" t="s">
        <v>65</v>
      </c>
      <c r="F35" s="55"/>
      <c r="G35" s="56"/>
      <c r="H35" s="55" t="s">
        <v>66</v>
      </c>
      <c r="I35" s="55"/>
      <c r="J35" s="55"/>
      <c r="Q35" s="39"/>
      <c r="R35" s="40"/>
      <c r="S35" s="41"/>
      <c r="T35" s="42"/>
    </row>
    <row r="36" spans="5:10" ht="15">
      <c r="E36" t="s">
        <v>67</v>
      </c>
      <c r="F36">
        <v>111</v>
      </c>
      <c r="G36" s="2" t="s">
        <v>68</v>
      </c>
      <c r="H36" t="s">
        <v>67</v>
      </c>
      <c r="I36">
        <v>4321</v>
      </c>
      <c r="J36" s="1" t="s">
        <v>68</v>
      </c>
    </row>
    <row r="37" spans="5:10" ht="15" thickBot="1">
      <c r="E37" s="1" t="s">
        <v>69</v>
      </c>
      <c r="F37">
        <f>SUM(C33)</f>
        <v>206</v>
      </c>
      <c r="G37" s="2" t="s">
        <v>70</v>
      </c>
      <c r="H37" s="57" t="s">
        <v>69</v>
      </c>
      <c r="I37" s="58">
        <f>SUM(E33)</f>
        <v>7757</v>
      </c>
      <c r="J37" s="1" t="s">
        <v>70</v>
      </c>
    </row>
    <row r="38" spans="5:10" ht="15">
      <c r="E38" s="59" t="s">
        <v>71</v>
      </c>
      <c r="F38" s="60">
        <f>SUM(F36:F37)</f>
        <v>317</v>
      </c>
      <c r="G38" s="1"/>
      <c r="H38" s="59" t="s">
        <v>71</v>
      </c>
      <c r="I38" s="61">
        <f>SUM(I36:I37)</f>
        <v>12078</v>
      </c>
      <c r="J38" s="1"/>
    </row>
    <row r="39" ht="20.25">
      <c r="H39" s="53"/>
    </row>
    <row r="49" spans="9:18" ht="15"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8:18" ht="1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/>
  <mergeCells count="26">
    <mergeCell ref="L34:O34"/>
    <mergeCell ref="P32:Q32"/>
    <mergeCell ref="R32:S32"/>
    <mergeCell ref="P33:Q33"/>
    <mergeCell ref="R33:S33"/>
    <mergeCell ref="I32:O33"/>
    <mergeCell ref="AB2:AB3"/>
    <mergeCell ref="B29:B30"/>
    <mergeCell ref="AC2:AC3"/>
    <mergeCell ref="S2:T2"/>
    <mergeCell ref="U2:V2"/>
    <mergeCell ref="W2:X2"/>
    <mergeCell ref="Y2:Z2"/>
    <mergeCell ref="K2:L2"/>
    <mergeCell ref="M2:N2"/>
    <mergeCell ref="O2:P2"/>
    <mergeCell ref="Q2:R2"/>
    <mergeCell ref="C2:D2"/>
    <mergeCell ref="E2:F2"/>
    <mergeCell ref="G2:H2"/>
    <mergeCell ref="I2:J2"/>
    <mergeCell ref="B32:B33"/>
    <mergeCell ref="C32:D32"/>
    <mergeCell ref="E32:F32"/>
    <mergeCell ref="C33:D33"/>
    <mergeCell ref="E33:F33"/>
  </mergeCells>
  <printOptions horizontalCentered="1"/>
  <pageMargins left="0.1968503937007874" right="0.4724409448818898" top="0.9055118110236221" bottom="1.38" header="0.31496062992125984" footer="0.9448818897637796"/>
  <pageSetup fitToHeight="2" horizontalDpi="300" verticalDpi="300" orientation="landscape" paperSize="9" scale="65" r:id="rId3"/>
  <headerFooter alignWithMargins="0">
    <oddHeader>&amp;C&amp;"Verdana,Grassetto Corsivo"&amp;16Movimenti d'Anime alla Basilica del Santo
nell'anno del Signore 2021&amp;R&amp;"Verdana,Normale"&amp;12Pell. Esteri</oddHeader>
    <oddFooter>&amp;L&amp;"Verdana,Normale"&amp;6Peregrinatio ad Basilica MMXXI - Aggiornato al &amp;D da &amp;"Verdana,Corsivo"fc&amp;CPagina &amp;P</oddFooter>
  </headerFooter>
  <rowBreaks count="1" manualBreakCount="1">
    <brk id="22" min="1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zoomScale="66" zoomScaleNormal="66" zoomScalePageLayoutView="0" workbookViewId="0" topLeftCell="A1">
      <selection activeCell="Q32" sqref="Q32"/>
    </sheetView>
  </sheetViews>
  <sheetFormatPr defaultColWidth="9.140625" defaultRowHeight="12.75"/>
  <cols>
    <col min="1" max="1" width="1.57421875" style="0" customWidth="1"/>
    <col min="2" max="2" width="20.8515625" style="0" customWidth="1"/>
    <col min="3" max="26" width="7.7109375" style="0" customWidth="1"/>
    <col min="27" max="27" width="4.8515625" style="0" customWidth="1"/>
    <col min="28" max="29" width="9.00390625" style="0" customWidth="1"/>
  </cols>
  <sheetData>
    <row r="1" ht="13.5" thickBot="1"/>
    <row r="2" spans="2:29" ht="13.5" thickTop="1">
      <c r="B2" s="14"/>
      <c r="C2" s="107" t="s">
        <v>25</v>
      </c>
      <c r="D2" s="108"/>
      <c r="E2" s="107" t="s">
        <v>26</v>
      </c>
      <c r="F2" s="108"/>
      <c r="G2" s="107" t="s">
        <v>27</v>
      </c>
      <c r="H2" s="108"/>
      <c r="I2" s="107" t="s">
        <v>28</v>
      </c>
      <c r="J2" s="108"/>
      <c r="K2" s="107" t="s">
        <v>29</v>
      </c>
      <c r="L2" s="108"/>
      <c r="M2" s="107" t="s">
        <v>30</v>
      </c>
      <c r="N2" s="108"/>
      <c r="O2" s="107" t="s">
        <v>36</v>
      </c>
      <c r="P2" s="108"/>
      <c r="Q2" s="107" t="s">
        <v>35</v>
      </c>
      <c r="R2" s="108"/>
      <c r="S2" s="107" t="s">
        <v>34</v>
      </c>
      <c r="T2" s="108"/>
      <c r="U2" s="107" t="s">
        <v>33</v>
      </c>
      <c r="V2" s="108"/>
      <c r="W2" s="107" t="s">
        <v>32</v>
      </c>
      <c r="X2" s="108"/>
      <c r="Y2" s="107" t="s">
        <v>31</v>
      </c>
      <c r="Z2" s="108"/>
      <c r="AA2" s="15"/>
      <c r="AB2" s="109" t="s">
        <v>38</v>
      </c>
      <c r="AC2" s="111" t="s">
        <v>40</v>
      </c>
    </row>
    <row r="3" spans="2:29" ht="13.5" thickBot="1">
      <c r="B3" s="25"/>
      <c r="C3" s="21" t="s">
        <v>24</v>
      </c>
      <c r="D3" s="20" t="s">
        <v>39</v>
      </c>
      <c r="E3" s="21" t="s">
        <v>24</v>
      </c>
      <c r="F3" s="20" t="s">
        <v>39</v>
      </c>
      <c r="G3" s="21" t="s">
        <v>24</v>
      </c>
      <c r="H3" s="20" t="s">
        <v>39</v>
      </c>
      <c r="I3" s="21" t="s">
        <v>24</v>
      </c>
      <c r="J3" s="20" t="s">
        <v>39</v>
      </c>
      <c r="K3" s="21" t="s">
        <v>24</v>
      </c>
      <c r="L3" s="20" t="s">
        <v>39</v>
      </c>
      <c r="M3" s="21" t="s">
        <v>24</v>
      </c>
      <c r="N3" s="20" t="s">
        <v>39</v>
      </c>
      <c r="O3" s="21" t="s">
        <v>24</v>
      </c>
      <c r="P3" s="20" t="s">
        <v>39</v>
      </c>
      <c r="Q3" s="21" t="s">
        <v>24</v>
      </c>
      <c r="R3" s="20" t="s">
        <v>39</v>
      </c>
      <c r="S3" s="21" t="s">
        <v>24</v>
      </c>
      <c r="T3" s="20" t="s">
        <v>39</v>
      </c>
      <c r="U3" s="21" t="s">
        <v>24</v>
      </c>
      <c r="V3" s="20" t="s">
        <v>39</v>
      </c>
      <c r="W3" s="21" t="s">
        <v>24</v>
      </c>
      <c r="X3" s="20" t="s">
        <v>39</v>
      </c>
      <c r="Y3" s="21" t="s">
        <v>24</v>
      </c>
      <c r="Z3" s="20" t="s">
        <v>39</v>
      </c>
      <c r="AA3" s="12"/>
      <c r="AB3" s="110"/>
      <c r="AC3" s="112"/>
    </row>
    <row r="4" spans="1:29" ht="15" customHeight="1">
      <c r="A4" s="2"/>
      <c r="B4" s="35" t="s">
        <v>44</v>
      </c>
      <c r="C4" s="3"/>
      <c r="D4" s="29"/>
      <c r="E4" s="3"/>
      <c r="F4" s="32"/>
      <c r="G4" s="54">
        <v>1</v>
      </c>
      <c r="H4" s="29">
        <v>50</v>
      </c>
      <c r="I4" s="3">
        <v>1</v>
      </c>
      <c r="J4" s="32">
        <v>40</v>
      </c>
      <c r="K4" s="54">
        <v>5</v>
      </c>
      <c r="L4" s="29">
        <v>167</v>
      </c>
      <c r="M4" s="3">
        <v>19</v>
      </c>
      <c r="N4" s="32">
        <v>358</v>
      </c>
      <c r="O4" s="54">
        <v>6</v>
      </c>
      <c r="P4" s="29">
        <v>370</v>
      </c>
      <c r="Q4" s="3">
        <v>2</v>
      </c>
      <c r="R4" s="32">
        <v>46</v>
      </c>
      <c r="S4" s="54">
        <v>1</v>
      </c>
      <c r="T4" s="29">
        <v>44</v>
      </c>
      <c r="U4" s="3">
        <v>9</v>
      </c>
      <c r="V4" s="32">
        <v>478</v>
      </c>
      <c r="W4" s="54">
        <v>3</v>
      </c>
      <c r="X4" s="29">
        <v>116</v>
      </c>
      <c r="Y4" s="3"/>
      <c r="Z4" s="32"/>
      <c r="AA4" s="1"/>
      <c r="AB4" s="50">
        <f aca="true" t="shared" si="0" ref="AB4:AB23">SUM(C4,E4,G4,I4,K4,M4,O4,Q4,S4,U4,W4,Y4)</f>
        <v>47</v>
      </c>
      <c r="AC4" s="5">
        <f aca="true" t="shared" si="1" ref="AC4:AC23">SUM(Z4,X4,V4,T4,R4,P4,N4,L4,J4,H4,F4,D4)</f>
        <v>1669</v>
      </c>
    </row>
    <row r="5" spans="1:29" ht="15" customHeight="1">
      <c r="A5" s="2"/>
      <c r="B5" s="36" t="s">
        <v>55</v>
      </c>
      <c r="C5" s="23"/>
      <c r="D5" s="30"/>
      <c r="E5" s="24"/>
      <c r="F5" s="26"/>
      <c r="G5" s="23"/>
      <c r="H5" s="30"/>
      <c r="I5" s="24"/>
      <c r="J5" s="26"/>
      <c r="K5" s="23">
        <v>1</v>
      </c>
      <c r="L5" s="30">
        <v>30</v>
      </c>
      <c r="M5" s="24">
        <v>1</v>
      </c>
      <c r="N5" s="26">
        <v>100</v>
      </c>
      <c r="O5" s="23">
        <v>1</v>
      </c>
      <c r="P5" s="30">
        <v>26</v>
      </c>
      <c r="Q5" s="24">
        <v>2</v>
      </c>
      <c r="R5" s="26">
        <v>52</v>
      </c>
      <c r="S5" s="23">
        <v>4</v>
      </c>
      <c r="T5" s="30">
        <v>231</v>
      </c>
      <c r="U5" s="24">
        <v>8</v>
      </c>
      <c r="V5" s="26">
        <v>301</v>
      </c>
      <c r="W5" s="23">
        <v>1</v>
      </c>
      <c r="X5" s="30">
        <v>45</v>
      </c>
      <c r="Y5" s="24">
        <v>9</v>
      </c>
      <c r="Z5" s="26">
        <v>361</v>
      </c>
      <c r="AA5" s="1"/>
      <c r="AB5" s="51">
        <f t="shared" si="0"/>
        <v>27</v>
      </c>
      <c r="AC5" s="6">
        <f t="shared" si="1"/>
        <v>1146</v>
      </c>
    </row>
    <row r="6" spans="1:29" ht="15" customHeight="1">
      <c r="A6" s="2"/>
      <c r="B6" s="36" t="s">
        <v>51</v>
      </c>
      <c r="C6" s="23"/>
      <c r="D6" s="30"/>
      <c r="E6" s="24"/>
      <c r="F6" s="26"/>
      <c r="G6" s="23"/>
      <c r="H6" s="30"/>
      <c r="I6" s="24"/>
      <c r="J6" s="26"/>
      <c r="K6" s="23"/>
      <c r="L6" s="30"/>
      <c r="M6" s="24"/>
      <c r="N6" s="26"/>
      <c r="O6" s="23"/>
      <c r="P6" s="30"/>
      <c r="Q6" s="24">
        <v>5</v>
      </c>
      <c r="R6" s="26">
        <v>174</v>
      </c>
      <c r="S6" s="23">
        <v>1</v>
      </c>
      <c r="T6" s="30">
        <v>45</v>
      </c>
      <c r="U6" s="24">
        <v>2</v>
      </c>
      <c r="V6" s="26">
        <v>87</v>
      </c>
      <c r="W6" s="23"/>
      <c r="X6" s="30"/>
      <c r="Y6" s="24"/>
      <c r="Z6" s="26">
        <v>8</v>
      </c>
      <c r="AA6" s="1"/>
      <c r="AB6" s="51">
        <f t="shared" si="0"/>
        <v>8</v>
      </c>
      <c r="AC6" s="6">
        <f t="shared" si="1"/>
        <v>314</v>
      </c>
    </row>
    <row r="7" spans="1:29" ht="15" customHeight="1">
      <c r="A7" s="2"/>
      <c r="B7" s="36" t="s">
        <v>58</v>
      </c>
      <c r="C7" s="23"/>
      <c r="D7" s="30"/>
      <c r="E7" s="24"/>
      <c r="F7" s="26"/>
      <c r="G7" s="23"/>
      <c r="H7" s="30"/>
      <c r="I7" s="24"/>
      <c r="J7" s="26"/>
      <c r="K7" s="23"/>
      <c r="L7" s="30"/>
      <c r="M7" s="24"/>
      <c r="N7" s="26">
        <v>7</v>
      </c>
      <c r="O7" s="23"/>
      <c r="P7" s="30"/>
      <c r="Q7" s="24"/>
      <c r="R7" s="26"/>
      <c r="S7" s="23">
        <v>1</v>
      </c>
      <c r="T7" s="30">
        <v>16</v>
      </c>
      <c r="U7" s="24">
        <v>1</v>
      </c>
      <c r="V7" s="26">
        <v>100</v>
      </c>
      <c r="W7" s="23">
        <v>1</v>
      </c>
      <c r="X7" s="30">
        <v>70</v>
      </c>
      <c r="Y7" s="24"/>
      <c r="Z7" s="26"/>
      <c r="AA7" s="1"/>
      <c r="AB7" s="51">
        <f t="shared" si="0"/>
        <v>3</v>
      </c>
      <c r="AC7" s="6">
        <f t="shared" si="1"/>
        <v>193</v>
      </c>
    </row>
    <row r="8" spans="1:29" ht="15" customHeight="1">
      <c r="A8" s="2"/>
      <c r="B8" s="36" t="s">
        <v>54</v>
      </c>
      <c r="C8" s="24"/>
      <c r="D8" s="30"/>
      <c r="E8" s="24"/>
      <c r="F8" s="26"/>
      <c r="G8" s="23"/>
      <c r="H8" s="30"/>
      <c r="I8" s="24"/>
      <c r="J8" s="26"/>
      <c r="K8" s="23"/>
      <c r="L8" s="30"/>
      <c r="M8" s="24"/>
      <c r="N8" s="26"/>
      <c r="O8" s="23"/>
      <c r="P8" s="30"/>
      <c r="Q8" s="24">
        <v>1</v>
      </c>
      <c r="R8" s="26">
        <v>120</v>
      </c>
      <c r="S8" s="23"/>
      <c r="T8" s="30"/>
      <c r="U8" s="24"/>
      <c r="V8" s="26"/>
      <c r="W8" s="23">
        <v>2</v>
      </c>
      <c r="X8" s="30">
        <v>63</v>
      </c>
      <c r="Y8" s="24"/>
      <c r="Z8" s="26"/>
      <c r="AA8" s="1"/>
      <c r="AB8" s="51">
        <f t="shared" si="0"/>
        <v>3</v>
      </c>
      <c r="AC8" s="6">
        <f t="shared" si="1"/>
        <v>183</v>
      </c>
    </row>
    <row r="9" spans="1:29" ht="15" customHeight="1">
      <c r="A9" s="2"/>
      <c r="B9" s="36" t="s">
        <v>59</v>
      </c>
      <c r="C9" s="23"/>
      <c r="D9" s="30"/>
      <c r="E9" s="24"/>
      <c r="F9" s="26"/>
      <c r="G9" s="23"/>
      <c r="H9" s="30"/>
      <c r="I9" s="24"/>
      <c r="J9" s="26"/>
      <c r="K9" s="23">
        <v>1</v>
      </c>
      <c r="L9" s="30">
        <v>25</v>
      </c>
      <c r="M9" s="24"/>
      <c r="N9" s="26">
        <v>8</v>
      </c>
      <c r="O9" s="23"/>
      <c r="P9" s="30"/>
      <c r="Q9" s="24"/>
      <c r="R9" s="26">
        <v>6</v>
      </c>
      <c r="S9" s="23">
        <v>1</v>
      </c>
      <c r="T9" s="30">
        <v>40</v>
      </c>
      <c r="U9" s="24">
        <v>1</v>
      </c>
      <c r="V9" s="26">
        <v>24</v>
      </c>
      <c r="W9" s="23">
        <v>1</v>
      </c>
      <c r="X9" s="30">
        <v>45</v>
      </c>
      <c r="Y9" s="24"/>
      <c r="Z9" s="26"/>
      <c r="AA9" s="1"/>
      <c r="AB9" s="51">
        <f t="shared" si="0"/>
        <v>4</v>
      </c>
      <c r="AC9" s="6">
        <f t="shared" si="1"/>
        <v>148</v>
      </c>
    </row>
    <row r="10" spans="1:29" ht="15" customHeight="1">
      <c r="A10" s="2"/>
      <c r="B10" s="36" t="s">
        <v>57</v>
      </c>
      <c r="C10" s="23"/>
      <c r="D10" s="30"/>
      <c r="E10" s="24"/>
      <c r="F10" s="26"/>
      <c r="G10" s="23"/>
      <c r="H10" s="30"/>
      <c r="I10" s="24"/>
      <c r="J10" s="26"/>
      <c r="K10" s="23"/>
      <c r="L10" s="30"/>
      <c r="M10" s="24"/>
      <c r="N10" s="26">
        <v>6</v>
      </c>
      <c r="O10" s="23"/>
      <c r="P10" s="30">
        <v>3</v>
      </c>
      <c r="Q10" s="24"/>
      <c r="R10" s="26"/>
      <c r="S10" s="23"/>
      <c r="T10" s="30">
        <v>3</v>
      </c>
      <c r="U10" s="24">
        <v>2</v>
      </c>
      <c r="V10" s="26">
        <v>98</v>
      </c>
      <c r="W10" s="23">
        <v>1</v>
      </c>
      <c r="X10" s="30">
        <v>25</v>
      </c>
      <c r="Y10" s="24"/>
      <c r="Z10" s="26"/>
      <c r="AA10" s="1"/>
      <c r="AB10" s="51">
        <f t="shared" si="0"/>
        <v>3</v>
      </c>
      <c r="AC10" s="6">
        <f t="shared" si="1"/>
        <v>135</v>
      </c>
    </row>
    <row r="11" spans="1:29" ht="15" customHeight="1">
      <c r="A11" s="2"/>
      <c r="B11" s="36" t="s">
        <v>47</v>
      </c>
      <c r="C11" s="24"/>
      <c r="D11" s="30"/>
      <c r="E11" s="24"/>
      <c r="F11" s="26"/>
      <c r="G11" s="23"/>
      <c r="H11" s="30"/>
      <c r="I11" s="24"/>
      <c r="J11" s="26"/>
      <c r="K11" s="23"/>
      <c r="L11" s="30"/>
      <c r="M11" s="24"/>
      <c r="N11" s="26"/>
      <c r="O11" s="23"/>
      <c r="P11" s="30"/>
      <c r="Q11" s="24"/>
      <c r="R11" s="26"/>
      <c r="S11" s="23">
        <v>2</v>
      </c>
      <c r="T11" s="30">
        <v>43</v>
      </c>
      <c r="U11" s="24"/>
      <c r="V11" s="26"/>
      <c r="W11" s="23">
        <v>3</v>
      </c>
      <c r="X11" s="30">
        <v>82</v>
      </c>
      <c r="Y11" s="24"/>
      <c r="Z11" s="26"/>
      <c r="AA11" s="1"/>
      <c r="AB11" s="51">
        <f t="shared" si="0"/>
        <v>5</v>
      </c>
      <c r="AC11" s="6">
        <f t="shared" si="1"/>
        <v>125</v>
      </c>
    </row>
    <row r="12" spans="1:29" ht="15" customHeight="1">
      <c r="A12" s="2"/>
      <c r="B12" s="36" t="s">
        <v>52</v>
      </c>
      <c r="C12" s="23"/>
      <c r="D12" s="30"/>
      <c r="E12" s="24"/>
      <c r="F12" s="26"/>
      <c r="G12" s="23"/>
      <c r="H12" s="30"/>
      <c r="I12" s="24"/>
      <c r="J12" s="26"/>
      <c r="K12" s="23"/>
      <c r="L12" s="30"/>
      <c r="M12" s="24">
        <v>1</v>
      </c>
      <c r="N12" s="26">
        <v>24</v>
      </c>
      <c r="O12" s="23"/>
      <c r="P12" s="30"/>
      <c r="Q12" s="24"/>
      <c r="R12" s="26">
        <v>3</v>
      </c>
      <c r="S12" s="23"/>
      <c r="T12" s="30">
        <v>4</v>
      </c>
      <c r="U12" s="24">
        <v>2</v>
      </c>
      <c r="V12" s="26">
        <v>70</v>
      </c>
      <c r="W12" s="23"/>
      <c r="X12" s="30"/>
      <c r="Y12" s="24"/>
      <c r="Z12" s="26"/>
      <c r="AA12" s="1"/>
      <c r="AB12" s="51">
        <f t="shared" si="0"/>
        <v>3</v>
      </c>
      <c r="AC12" s="6">
        <f t="shared" si="1"/>
        <v>101</v>
      </c>
    </row>
    <row r="13" spans="1:29" ht="15" customHeight="1">
      <c r="A13" s="2"/>
      <c r="B13" s="36" t="s">
        <v>48</v>
      </c>
      <c r="C13" s="23"/>
      <c r="D13" s="30"/>
      <c r="E13" s="24"/>
      <c r="F13" s="26"/>
      <c r="G13" s="23"/>
      <c r="H13" s="30"/>
      <c r="I13" s="24"/>
      <c r="J13" s="26"/>
      <c r="K13" s="23">
        <v>1</v>
      </c>
      <c r="L13" s="30">
        <v>50</v>
      </c>
      <c r="M13" s="24"/>
      <c r="N13" s="26"/>
      <c r="O13" s="23">
        <v>1</v>
      </c>
      <c r="P13" s="30">
        <v>10</v>
      </c>
      <c r="Q13" s="24">
        <v>1</v>
      </c>
      <c r="R13" s="26">
        <v>30</v>
      </c>
      <c r="S13" s="23"/>
      <c r="T13" s="30"/>
      <c r="U13" s="24"/>
      <c r="V13" s="26"/>
      <c r="W13" s="23"/>
      <c r="X13" s="30"/>
      <c r="Y13" s="24"/>
      <c r="Z13" s="26"/>
      <c r="AA13" s="1"/>
      <c r="AB13" s="51">
        <f t="shared" si="0"/>
        <v>3</v>
      </c>
      <c r="AC13" s="6">
        <f t="shared" si="1"/>
        <v>90</v>
      </c>
    </row>
    <row r="14" spans="1:29" ht="15" customHeight="1">
      <c r="A14" s="2"/>
      <c r="B14" s="36" t="s">
        <v>56</v>
      </c>
      <c r="C14" s="24"/>
      <c r="D14" s="30"/>
      <c r="E14" s="24"/>
      <c r="F14" s="26"/>
      <c r="G14" s="23"/>
      <c r="H14" s="30"/>
      <c r="I14" s="24"/>
      <c r="J14" s="26"/>
      <c r="K14" s="23"/>
      <c r="L14" s="30"/>
      <c r="M14" s="24"/>
      <c r="N14" s="26"/>
      <c r="O14" s="23">
        <v>1</v>
      </c>
      <c r="P14" s="30">
        <v>24</v>
      </c>
      <c r="Q14" s="24"/>
      <c r="R14" s="26"/>
      <c r="S14" s="23"/>
      <c r="T14" s="30">
        <v>4</v>
      </c>
      <c r="U14" s="24"/>
      <c r="V14" s="26"/>
      <c r="W14" s="23"/>
      <c r="X14" s="30"/>
      <c r="Y14" s="24">
        <v>1</v>
      </c>
      <c r="Z14" s="26">
        <v>45</v>
      </c>
      <c r="AA14" s="1"/>
      <c r="AB14" s="51">
        <f t="shared" si="0"/>
        <v>2</v>
      </c>
      <c r="AC14" s="6">
        <f t="shared" si="1"/>
        <v>73</v>
      </c>
    </row>
    <row r="15" spans="1:29" ht="15" customHeight="1">
      <c r="A15" s="2"/>
      <c r="B15" s="36" t="s">
        <v>60</v>
      </c>
      <c r="C15" s="23"/>
      <c r="D15" s="30"/>
      <c r="E15" s="24"/>
      <c r="F15" s="26"/>
      <c r="G15" s="23"/>
      <c r="H15" s="30"/>
      <c r="I15" s="24"/>
      <c r="J15" s="26"/>
      <c r="K15" s="23"/>
      <c r="L15" s="30"/>
      <c r="M15" s="24"/>
      <c r="N15" s="26">
        <v>5</v>
      </c>
      <c r="O15" s="23"/>
      <c r="P15" s="30"/>
      <c r="Q15" s="24">
        <v>1</v>
      </c>
      <c r="R15" s="26">
        <v>50</v>
      </c>
      <c r="S15" s="23"/>
      <c r="T15" s="30"/>
      <c r="U15" s="24"/>
      <c r="V15" s="26"/>
      <c r="W15" s="23"/>
      <c r="X15" s="30"/>
      <c r="Y15" s="24"/>
      <c r="Z15" s="26"/>
      <c r="AA15" s="1"/>
      <c r="AB15" s="51">
        <f t="shared" si="0"/>
        <v>1</v>
      </c>
      <c r="AC15" s="6">
        <f t="shared" si="1"/>
        <v>55</v>
      </c>
    </row>
    <row r="16" spans="1:29" ht="15" customHeight="1">
      <c r="A16" s="2"/>
      <c r="B16" s="36" t="s">
        <v>50</v>
      </c>
      <c r="C16" s="23"/>
      <c r="D16" s="30"/>
      <c r="E16" s="24"/>
      <c r="F16" s="26"/>
      <c r="G16" s="23"/>
      <c r="H16" s="30"/>
      <c r="I16" s="24"/>
      <c r="J16" s="26"/>
      <c r="K16" s="23"/>
      <c r="L16" s="30"/>
      <c r="M16" s="24">
        <v>1</v>
      </c>
      <c r="N16" s="26">
        <v>40</v>
      </c>
      <c r="O16" s="23"/>
      <c r="P16" s="30"/>
      <c r="Q16" s="24"/>
      <c r="R16" s="26"/>
      <c r="S16" s="23"/>
      <c r="T16" s="30"/>
      <c r="U16" s="24"/>
      <c r="V16" s="26"/>
      <c r="W16" s="23"/>
      <c r="X16" s="30"/>
      <c r="Y16" s="24"/>
      <c r="Z16" s="26"/>
      <c r="AA16" s="1"/>
      <c r="AB16" s="51">
        <f t="shared" si="0"/>
        <v>1</v>
      </c>
      <c r="AC16" s="6">
        <f t="shared" si="1"/>
        <v>40</v>
      </c>
    </row>
    <row r="17" spans="1:29" ht="15" customHeight="1">
      <c r="A17" s="2"/>
      <c r="B17" s="36" t="s">
        <v>46</v>
      </c>
      <c r="C17" s="23"/>
      <c r="D17" s="30"/>
      <c r="E17" s="24"/>
      <c r="F17" s="26"/>
      <c r="G17" s="23"/>
      <c r="H17" s="30"/>
      <c r="I17" s="24"/>
      <c r="J17" s="26"/>
      <c r="K17" s="23"/>
      <c r="L17" s="30">
        <v>4</v>
      </c>
      <c r="M17" s="24"/>
      <c r="N17" s="26"/>
      <c r="O17" s="23"/>
      <c r="P17" s="30"/>
      <c r="Q17" s="24">
        <v>1</v>
      </c>
      <c r="R17" s="26">
        <v>28</v>
      </c>
      <c r="S17" s="23"/>
      <c r="T17" s="30"/>
      <c r="U17" s="24"/>
      <c r="V17" s="26">
        <v>4</v>
      </c>
      <c r="W17" s="23"/>
      <c r="X17" s="30"/>
      <c r="Y17" s="24"/>
      <c r="Z17" s="26"/>
      <c r="AA17" s="1"/>
      <c r="AB17" s="51">
        <f t="shared" si="0"/>
        <v>1</v>
      </c>
      <c r="AC17" s="6">
        <f t="shared" si="1"/>
        <v>36</v>
      </c>
    </row>
    <row r="18" spans="1:29" ht="15" customHeight="1">
      <c r="A18" s="2"/>
      <c r="B18" s="36" t="s">
        <v>49</v>
      </c>
      <c r="C18" s="23"/>
      <c r="D18" s="30"/>
      <c r="E18" s="24"/>
      <c r="F18" s="26"/>
      <c r="G18" s="23"/>
      <c r="H18" s="30"/>
      <c r="I18" s="24"/>
      <c r="J18" s="26"/>
      <c r="K18" s="23"/>
      <c r="L18" s="30"/>
      <c r="M18" s="24"/>
      <c r="N18" s="26"/>
      <c r="O18" s="23"/>
      <c r="P18" s="30"/>
      <c r="Q18" s="24"/>
      <c r="R18" s="26">
        <v>8</v>
      </c>
      <c r="S18" s="23"/>
      <c r="T18" s="30"/>
      <c r="U18" s="24"/>
      <c r="V18" s="26"/>
      <c r="W18" s="23"/>
      <c r="X18" s="30"/>
      <c r="Y18" s="24"/>
      <c r="Z18" s="26"/>
      <c r="AA18" s="1"/>
      <c r="AB18" s="51">
        <f t="shared" si="0"/>
        <v>0</v>
      </c>
      <c r="AC18" s="6">
        <f t="shared" si="1"/>
        <v>8</v>
      </c>
    </row>
    <row r="19" spans="1:29" ht="15" customHeight="1">
      <c r="A19" s="2"/>
      <c r="B19" s="36" t="s">
        <v>61</v>
      </c>
      <c r="C19" s="23"/>
      <c r="D19" s="30"/>
      <c r="E19" s="24"/>
      <c r="F19" s="26"/>
      <c r="G19" s="23"/>
      <c r="H19" s="30"/>
      <c r="I19" s="24"/>
      <c r="J19" s="26"/>
      <c r="K19" s="23"/>
      <c r="L19" s="30"/>
      <c r="M19" s="24"/>
      <c r="N19" s="26"/>
      <c r="O19" s="23"/>
      <c r="P19" s="30">
        <v>5</v>
      </c>
      <c r="Q19" s="24"/>
      <c r="R19" s="26"/>
      <c r="S19" s="23"/>
      <c r="T19" s="30"/>
      <c r="U19" s="24"/>
      <c r="V19" s="26"/>
      <c r="W19" s="23"/>
      <c r="X19" s="30"/>
      <c r="Y19" s="24"/>
      <c r="Z19" s="26"/>
      <c r="AA19" s="1"/>
      <c r="AB19" s="51">
        <f t="shared" si="0"/>
        <v>0</v>
      </c>
      <c r="AC19" s="6">
        <f t="shared" si="1"/>
        <v>5</v>
      </c>
    </row>
    <row r="20" spans="1:29" ht="15" customHeight="1">
      <c r="A20" s="2"/>
      <c r="B20" s="36" t="s">
        <v>63</v>
      </c>
      <c r="C20" s="23"/>
      <c r="D20" s="30"/>
      <c r="E20" s="24"/>
      <c r="F20" s="26"/>
      <c r="G20" s="23"/>
      <c r="H20" s="30"/>
      <c r="I20" s="24"/>
      <c r="J20" s="26"/>
      <c r="K20" s="23"/>
      <c r="L20" s="30"/>
      <c r="M20" s="24"/>
      <c r="N20" s="26"/>
      <c r="O20" s="23"/>
      <c r="P20" s="30"/>
      <c r="Q20" s="24"/>
      <c r="R20" s="26"/>
      <c r="S20" s="23"/>
      <c r="T20" s="30"/>
      <c r="U20" s="24"/>
      <c r="V20" s="26"/>
      <c r="W20" s="23"/>
      <c r="X20" s="30"/>
      <c r="Y20" s="24"/>
      <c r="Z20" s="26"/>
      <c r="AA20" s="1"/>
      <c r="AB20" s="51">
        <f t="shared" si="0"/>
        <v>0</v>
      </c>
      <c r="AC20" s="6">
        <f t="shared" si="1"/>
        <v>0</v>
      </c>
    </row>
    <row r="21" spans="1:29" ht="15" customHeight="1">
      <c r="A21" s="2"/>
      <c r="B21" s="36" t="s">
        <v>62</v>
      </c>
      <c r="C21" s="23"/>
      <c r="D21" s="30"/>
      <c r="E21" s="24"/>
      <c r="F21" s="26"/>
      <c r="G21" s="23"/>
      <c r="H21" s="30"/>
      <c r="I21" s="24"/>
      <c r="J21" s="26"/>
      <c r="K21" s="23"/>
      <c r="L21" s="30"/>
      <c r="M21" s="24"/>
      <c r="N21" s="26"/>
      <c r="O21" s="23"/>
      <c r="P21" s="30"/>
      <c r="Q21" s="24"/>
      <c r="R21" s="26"/>
      <c r="S21" s="23"/>
      <c r="T21" s="30"/>
      <c r="U21" s="24"/>
      <c r="V21" s="26"/>
      <c r="W21" s="23"/>
      <c r="X21" s="30"/>
      <c r="Y21" s="24"/>
      <c r="Z21" s="26"/>
      <c r="AA21" s="1"/>
      <c r="AB21" s="51">
        <f t="shared" si="0"/>
        <v>0</v>
      </c>
      <c r="AC21" s="6">
        <f t="shared" si="1"/>
        <v>0</v>
      </c>
    </row>
    <row r="22" spans="1:29" ht="15" customHeight="1">
      <c r="A22" s="2"/>
      <c r="B22" s="36" t="s">
        <v>53</v>
      </c>
      <c r="C22" s="23"/>
      <c r="D22" s="30"/>
      <c r="E22" s="24"/>
      <c r="F22" s="26"/>
      <c r="G22" s="23"/>
      <c r="H22" s="30"/>
      <c r="I22" s="24"/>
      <c r="J22" s="26"/>
      <c r="K22" s="23"/>
      <c r="L22" s="30"/>
      <c r="M22" s="24"/>
      <c r="N22" s="26"/>
      <c r="O22" s="23"/>
      <c r="P22" s="30"/>
      <c r="Q22" s="24"/>
      <c r="R22" s="26"/>
      <c r="S22" s="23"/>
      <c r="T22" s="30"/>
      <c r="U22" s="24"/>
      <c r="V22" s="26"/>
      <c r="W22" s="23"/>
      <c r="X22" s="30"/>
      <c r="Y22" s="24"/>
      <c r="Z22" s="26"/>
      <c r="AA22" s="1"/>
      <c r="AB22" s="51">
        <f t="shared" si="0"/>
        <v>0</v>
      </c>
      <c r="AC22" s="6">
        <f t="shared" si="1"/>
        <v>0</v>
      </c>
    </row>
    <row r="23" spans="1:29" ht="15" customHeight="1" thickBot="1">
      <c r="A23" s="2"/>
      <c r="B23" s="37" t="s">
        <v>45</v>
      </c>
      <c r="C23" s="28"/>
      <c r="D23" s="31"/>
      <c r="E23" s="33"/>
      <c r="F23" s="27"/>
      <c r="G23" s="28"/>
      <c r="H23" s="31"/>
      <c r="I23" s="33"/>
      <c r="J23" s="27"/>
      <c r="K23" s="28"/>
      <c r="L23" s="31"/>
      <c r="M23" s="33"/>
      <c r="N23" s="27"/>
      <c r="O23" s="28"/>
      <c r="P23" s="31"/>
      <c r="Q23" s="33"/>
      <c r="R23" s="27"/>
      <c r="S23" s="28"/>
      <c r="T23" s="31"/>
      <c r="U23" s="33"/>
      <c r="V23" s="27"/>
      <c r="W23" s="28"/>
      <c r="X23" s="31"/>
      <c r="Y23" s="33"/>
      <c r="Z23" s="27"/>
      <c r="AA23" s="1"/>
      <c r="AB23" s="52">
        <f t="shared" si="0"/>
        <v>0</v>
      </c>
      <c r="AC23" s="7">
        <f t="shared" si="1"/>
        <v>0</v>
      </c>
    </row>
    <row r="24" spans="2:29" ht="15" thickBot="1">
      <c r="B24" s="9"/>
      <c r="AB24" s="8"/>
      <c r="AC24" s="8"/>
    </row>
    <row r="25" spans="2:29" ht="15" thickBot="1">
      <c r="B25" s="90" t="s">
        <v>37</v>
      </c>
      <c r="C25" s="18" t="s">
        <v>24</v>
      </c>
      <c r="D25" s="22" t="s">
        <v>39</v>
      </c>
      <c r="E25" s="19" t="s">
        <v>24</v>
      </c>
      <c r="F25" s="22" t="s">
        <v>39</v>
      </c>
      <c r="G25" s="19" t="s">
        <v>24</v>
      </c>
      <c r="H25" s="22" t="s">
        <v>39</v>
      </c>
      <c r="I25" s="19" t="s">
        <v>24</v>
      </c>
      <c r="J25" s="22" t="s">
        <v>39</v>
      </c>
      <c r="K25" s="19" t="s">
        <v>24</v>
      </c>
      <c r="L25" s="22" t="s">
        <v>39</v>
      </c>
      <c r="M25" s="19" t="s">
        <v>24</v>
      </c>
      <c r="N25" s="22" t="s">
        <v>39</v>
      </c>
      <c r="O25" s="19" t="s">
        <v>24</v>
      </c>
      <c r="P25" s="22" t="s">
        <v>39</v>
      </c>
      <c r="Q25" s="19" t="s">
        <v>24</v>
      </c>
      <c r="R25" s="22" t="s">
        <v>39</v>
      </c>
      <c r="S25" s="19" t="s">
        <v>24</v>
      </c>
      <c r="T25" s="22" t="s">
        <v>39</v>
      </c>
      <c r="U25" s="19" t="s">
        <v>24</v>
      </c>
      <c r="V25" s="22" t="s">
        <v>39</v>
      </c>
      <c r="W25" s="19" t="s">
        <v>24</v>
      </c>
      <c r="X25" s="22" t="s">
        <v>39</v>
      </c>
      <c r="Y25" s="19" t="s">
        <v>24</v>
      </c>
      <c r="Z25" s="22" t="s">
        <v>39</v>
      </c>
      <c r="AB25" s="4"/>
      <c r="AC25" s="4"/>
    </row>
    <row r="26" spans="2:29" ht="15" thickBot="1">
      <c r="B26" s="91"/>
      <c r="C26" s="10">
        <f aca="true" t="shared" si="2" ref="C26:Z26">SUM(C4:C23)</f>
        <v>0</v>
      </c>
      <c r="D26" s="11">
        <f t="shared" si="2"/>
        <v>0</v>
      </c>
      <c r="E26" s="10">
        <f t="shared" si="2"/>
        <v>0</v>
      </c>
      <c r="F26" s="11">
        <f t="shared" si="2"/>
        <v>0</v>
      </c>
      <c r="G26" s="10">
        <f t="shared" si="2"/>
        <v>1</v>
      </c>
      <c r="H26" s="11">
        <f t="shared" si="2"/>
        <v>50</v>
      </c>
      <c r="I26" s="10">
        <f t="shared" si="2"/>
        <v>1</v>
      </c>
      <c r="J26" s="11">
        <f t="shared" si="2"/>
        <v>40</v>
      </c>
      <c r="K26" s="10">
        <f t="shared" si="2"/>
        <v>8</v>
      </c>
      <c r="L26" s="11">
        <f t="shared" si="2"/>
        <v>276</v>
      </c>
      <c r="M26" s="10">
        <f t="shared" si="2"/>
        <v>22</v>
      </c>
      <c r="N26" s="11">
        <f t="shared" si="2"/>
        <v>548</v>
      </c>
      <c r="O26" s="10">
        <f t="shared" si="2"/>
        <v>9</v>
      </c>
      <c r="P26" s="11">
        <f t="shared" si="2"/>
        <v>438</v>
      </c>
      <c r="Q26" s="10">
        <f t="shared" si="2"/>
        <v>13</v>
      </c>
      <c r="R26" s="11">
        <f t="shared" si="2"/>
        <v>517</v>
      </c>
      <c r="S26" s="10">
        <f t="shared" si="2"/>
        <v>10</v>
      </c>
      <c r="T26" s="11">
        <f t="shared" si="2"/>
        <v>430</v>
      </c>
      <c r="U26" s="10">
        <f t="shared" si="2"/>
        <v>25</v>
      </c>
      <c r="V26" s="11">
        <f t="shared" si="2"/>
        <v>1162</v>
      </c>
      <c r="W26" s="10">
        <f t="shared" si="2"/>
        <v>12</v>
      </c>
      <c r="X26" s="11">
        <f t="shared" si="2"/>
        <v>446</v>
      </c>
      <c r="Y26" s="10">
        <f t="shared" si="2"/>
        <v>10</v>
      </c>
      <c r="Z26" s="11">
        <f t="shared" si="2"/>
        <v>414</v>
      </c>
      <c r="AB26" s="4"/>
      <c r="AC26" s="4"/>
    </row>
    <row r="27" spans="2:29" ht="12.75">
      <c r="B27" s="4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1"/>
      <c r="R27" s="8"/>
      <c r="S27" s="1"/>
      <c r="T27" s="8"/>
      <c r="U27" s="1"/>
      <c r="V27" s="8"/>
      <c r="W27" s="1"/>
      <c r="X27" s="8"/>
      <c r="Y27" s="1"/>
      <c r="Z27" s="8"/>
      <c r="AB27" s="4"/>
      <c r="AC27" s="4"/>
    </row>
    <row r="28" spans="2:29" ht="12.75">
      <c r="B28" s="1"/>
      <c r="C28" s="1"/>
      <c r="D28" s="1"/>
      <c r="E28" s="1"/>
      <c r="F28" s="1"/>
      <c r="AB28" s="4"/>
      <c r="AC28" s="4"/>
    </row>
    <row r="29" spans="28:29" ht="13.5" thickBot="1">
      <c r="AB29" s="4"/>
      <c r="AC29" s="4"/>
    </row>
    <row r="30" spans="2:6" ht="12.75">
      <c r="B30" s="113" t="s">
        <v>41</v>
      </c>
      <c r="C30" s="115" t="s">
        <v>42</v>
      </c>
      <c r="D30" s="96"/>
      <c r="E30" s="97" t="s">
        <v>43</v>
      </c>
      <c r="F30" s="98"/>
    </row>
    <row r="31" spans="2:6" ht="13.5" thickBot="1">
      <c r="B31" s="114"/>
      <c r="C31" s="82">
        <f>SUM(C26,E26,G26,I26,K26,M26,O26,Q26,S26,U26,W26,Y26)</f>
        <v>111</v>
      </c>
      <c r="D31" s="83"/>
      <c r="E31" s="84">
        <f>SUM(D26,F26,H26,J26,L26,N26,P26,R26,T26,V26,X26,Z26)</f>
        <v>4321</v>
      </c>
      <c r="F31" s="85"/>
    </row>
    <row r="32" spans="1:26" ht="12.75">
      <c r="A32" s="45"/>
      <c r="B32" s="47"/>
      <c r="C32" s="46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5" spans="3:4" ht="12.75">
      <c r="C35" s="8"/>
      <c r="D35" s="8"/>
    </row>
  </sheetData>
  <sheetProtection/>
  <mergeCells count="20">
    <mergeCell ref="AB2:AB3"/>
    <mergeCell ref="AC2:AC3"/>
    <mergeCell ref="B25:B26"/>
    <mergeCell ref="B30:B31"/>
    <mergeCell ref="C30:D30"/>
    <mergeCell ref="E30:F30"/>
    <mergeCell ref="C31:D31"/>
    <mergeCell ref="E31:F31"/>
    <mergeCell ref="S2:T2"/>
    <mergeCell ref="U2:V2"/>
    <mergeCell ref="Y2:Z2"/>
    <mergeCell ref="K2:L2"/>
    <mergeCell ref="M2:N2"/>
    <mergeCell ref="O2:P2"/>
    <mergeCell ref="Q2:R2"/>
    <mergeCell ref="C2:D2"/>
    <mergeCell ref="E2:F2"/>
    <mergeCell ref="G2:H2"/>
    <mergeCell ref="I2:J2"/>
    <mergeCell ref="W2:X2"/>
  </mergeCells>
  <printOptions/>
  <pageMargins left="0.35433070866141736" right="0.5511811023622047" top="1.3385826771653544" bottom="0.984251968503937" header="0.5118110236220472" footer="0.5118110236220472"/>
  <pageSetup horizontalDpi="600" verticalDpi="600" orientation="landscape" paperSize="9" scale="60" r:id="rId3"/>
  <headerFooter alignWithMargins="0">
    <oddHeader>&amp;C&amp;"Verdana,Grassetto Corsivo"&amp;16Movimenti d'Anime organizzati alla Basilica del Santo
nell'anno del Signore 2021&amp;R&amp;"Verdana,Normale"Pell. Italiani</oddHeader>
    <oddFooter>&amp;L&amp;8Peregrinatio ad Basilica MMXXI - Aggiornato al &amp;D da &amp;"Arial,Corsivo"fc&amp;C&amp;P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 Filippo</dc:creator>
  <cp:keywords/>
  <dc:description/>
  <cp:lastModifiedBy>sgarbossa</cp:lastModifiedBy>
  <cp:lastPrinted>2022-02-07T11:23:19Z</cp:lastPrinted>
  <dcterms:created xsi:type="dcterms:W3CDTF">2004-01-27T16:03:57Z</dcterms:created>
  <dcterms:modified xsi:type="dcterms:W3CDTF">2022-02-10T09:05:20Z</dcterms:modified>
  <cp:category/>
  <cp:version/>
  <cp:contentType/>
  <cp:contentStatus/>
</cp:coreProperties>
</file>