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17496" windowHeight="7488" activeTab="0"/>
  </bookViews>
  <sheets>
    <sheet name="PELLEGRINAGGI ESTERI" sheetId="1" r:id="rId1"/>
    <sheet name="PELLEGRINAGGI ITALIANI" sheetId="2" r:id="rId2"/>
  </sheets>
  <definedNames>
    <definedName name="_xlnm.Print_Area" localSheetId="0">'PELLEGRINAGGI ESTERI'!$B$2:$AC$64</definedName>
    <definedName name="_xlnm.Print_Area" localSheetId="1">'PELLEGRINAGGI ITALIANI'!$A$1:$AC$32</definedName>
    <definedName name="_xlnm.Print_Titles" localSheetId="0">'PELLEGRINAGGI ESTERI'!$2:$3</definedName>
    <definedName name="Z_08DE4B90_CDB1_4F88_AAFB_003F1DF1C6F5_.wvu.PrintArea" localSheetId="0" hidden="1">'PELLEGRINAGGI ESTERI'!$B$2:$AC$59</definedName>
    <definedName name="Z_08DE4B90_CDB1_4F88_AAFB_003F1DF1C6F5_.wvu.PrintTitles" localSheetId="0" hidden="1">'PELLEGRINAGGI ESTERI'!$2:$3</definedName>
    <definedName name="Z_20B0DBCE_3702_49A0_8F20_8AA941AD8E38_.wvu.PrintArea" localSheetId="0" hidden="1">'PELLEGRINAGGI ESTERI'!$B$2:$AC$59</definedName>
    <definedName name="Z_20B0DBCE_3702_49A0_8F20_8AA941AD8E38_.wvu.PrintTitles" localSheetId="0" hidden="1">'PELLEGRINAGGI ESTERI'!$2:$3</definedName>
    <definedName name="Z_609E7FCB_FFC0_4883_8514_B1C0322B46AD_.wvu.PrintArea" localSheetId="0" hidden="1">'PELLEGRINAGGI ESTERI'!$B$2:$AC$59</definedName>
    <definedName name="Z_609E7FCB_FFC0_4883_8514_B1C0322B46AD_.wvu.PrintTitles" localSheetId="0" hidden="1">'PELLEGRINAGGI ESTERI'!$2:$3</definedName>
    <definedName name="Z_72F27017_5FDF_4033_8064_B2D70F1703A8_.wvu.PrintArea" localSheetId="0" hidden="1">'PELLEGRINAGGI ESTERI'!$B$2:$AC$59</definedName>
    <definedName name="Z_72F27017_5FDF_4033_8064_B2D70F1703A8_.wvu.PrintTitles" localSheetId="0" hidden="1">'PELLEGRINAGGI ESTERI'!$2:$3</definedName>
    <definedName name="Z_9A568C72_58FB_4E8B_97B1_3493C2D30ACF_.wvu.PrintArea" localSheetId="0" hidden="1">'PELLEGRINAGGI ESTERI'!$B$2:$AC$59</definedName>
    <definedName name="Z_9A568C72_58FB_4E8B_97B1_3493C2D30ACF_.wvu.PrintTitles" localSheetId="0" hidden="1">'PELLEGRINAGGI ESTERI'!$2:$3</definedName>
    <definedName name="Z_B88BE9F3_D344_4C5B_A723_3E4AFF644D81_.wvu.PrintArea" localSheetId="0" hidden="1">'PELLEGRINAGGI ESTERI'!$B$2:$AC$59</definedName>
    <definedName name="Z_B88BE9F3_D344_4C5B_A723_3E4AFF644D81_.wvu.PrintTitles" localSheetId="0" hidden="1">'PELLEGRINAGGI ESTERI'!$2:$3</definedName>
    <definedName name="Z_F73FDAE0_DB15_493B_8E9C_0994528E65A5_.wvu.PrintArea" localSheetId="0" hidden="1">'PELLEGRINAGGI ESTERI'!$B$2:$AC$59</definedName>
    <definedName name="Z_F73FDAE0_DB15_493B_8E9C_0994528E65A5_.wvu.PrintTitles" localSheetId="0" hidden="1">'PELLEGRINAGGI ESTERI'!$2:$3</definedName>
  </definedNames>
  <calcPr fullCalcOnLoad="1"/>
</workbook>
</file>

<file path=xl/sharedStrings.xml><?xml version="1.0" encoding="utf-8"?>
<sst xmlns="http://schemas.openxmlformats.org/spreadsheetml/2006/main" count="218" uniqueCount="99">
  <si>
    <t>ARGENTINA</t>
  </si>
  <si>
    <t>AUSTRALIA</t>
  </si>
  <si>
    <t>AUSTRIA</t>
  </si>
  <si>
    <t>BELGIO</t>
  </si>
  <si>
    <t>BOLIVIA</t>
  </si>
  <si>
    <t>BOSNIA</t>
  </si>
  <si>
    <t>BRASILE</t>
  </si>
  <si>
    <t>CANADA</t>
  </si>
  <si>
    <t>CILE</t>
  </si>
  <si>
    <t>COREA</t>
  </si>
  <si>
    <t>COSTARICA</t>
  </si>
  <si>
    <t>CROAZIA</t>
  </si>
  <si>
    <t>FILIPPINE</t>
  </si>
  <si>
    <t>FRANCIA</t>
  </si>
  <si>
    <t>GERMANIA</t>
  </si>
  <si>
    <t>GIAPPONE</t>
  </si>
  <si>
    <t>INDIA</t>
  </si>
  <si>
    <t>INDONESIA</t>
  </si>
  <si>
    <t>INGHILTERRA</t>
  </si>
  <si>
    <t>IRLANDA</t>
  </si>
  <si>
    <t>ISLANDA</t>
  </si>
  <si>
    <t>LIBANO</t>
  </si>
  <si>
    <t>LITUANIA</t>
  </si>
  <si>
    <t>MALESIA</t>
  </si>
  <si>
    <t>MESSICO</t>
  </si>
  <si>
    <t>NIGERIA</t>
  </si>
  <si>
    <t>OLANDA</t>
  </si>
  <si>
    <t>PANAMA</t>
  </si>
  <si>
    <t>POLONIA</t>
  </si>
  <si>
    <t>PORTOGALLO</t>
  </si>
  <si>
    <t>REP. CECA</t>
  </si>
  <si>
    <t>ROMANIA</t>
  </si>
  <si>
    <t>SERBIA</t>
  </si>
  <si>
    <t>SLOVACCHIA</t>
  </si>
  <si>
    <t>SLOVENIA</t>
  </si>
  <si>
    <t>SPAGNA</t>
  </si>
  <si>
    <t>SRI LANKA</t>
  </si>
  <si>
    <t>SVEZIA</t>
  </si>
  <si>
    <t>SVIZZERA</t>
  </si>
  <si>
    <t>U.S.A.</t>
  </si>
  <si>
    <t>UCRAINA</t>
  </si>
  <si>
    <t>UNGHERIA</t>
  </si>
  <si>
    <t>Gruppi</t>
  </si>
  <si>
    <t>GENNAIO</t>
  </si>
  <si>
    <t>FEBBRAIO</t>
  </si>
  <si>
    <t>MARZO</t>
  </si>
  <si>
    <t>APRILE</t>
  </si>
  <si>
    <t>MAGGIO</t>
  </si>
  <si>
    <t>GIUGNO</t>
  </si>
  <si>
    <t>DICEMBRE</t>
  </si>
  <si>
    <t>NOVEMBRE</t>
  </si>
  <si>
    <t>OTTOBRE</t>
  </si>
  <si>
    <t>SETTEMBRE</t>
  </si>
  <si>
    <t>AGOSTO</t>
  </si>
  <si>
    <t>LUGLIO</t>
  </si>
  <si>
    <t>TOTALE</t>
  </si>
  <si>
    <t>TOTALE GRUPPI</t>
  </si>
  <si>
    <t>Pell.</t>
  </si>
  <si>
    <t>TOTALE PELL.</t>
  </si>
  <si>
    <t>TOTALE ANNUO</t>
  </si>
  <si>
    <t>GRUPPI</t>
  </si>
  <si>
    <t>PELLEGRINI</t>
  </si>
  <si>
    <t>VENETO</t>
  </si>
  <si>
    <t>VALLE D’AOSTA</t>
  </si>
  <si>
    <t>UMBRIA</t>
  </si>
  <si>
    <t>TRENTINO A.A.</t>
  </si>
  <si>
    <t>TOSCANA</t>
  </si>
  <si>
    <t>SICILIA</t>
  </si>
  <si>
    <t>SARDEGNA</t>
  </si>
  <si>
    <t>PUGLIA</t>
  </si>
  <si>
    <t>PIEMONTE</t>
  </si>
  <si>
    <t>MOLISE</t>
  </si>
  <si>
    <t>MARCHE</t>
  </si>
  <si>
    <t>LOMBARDIA</t>
  </si>
  <si>
    <t>LIGURIA</t>
  </si>
  <si>
    <t>LAZIO</t>
  </si>
  <si>
    <t>FRIULI V.G.</t>
  </si>
  <si>
    <t>EM.ROMAGNA</t>
  </si>
  <si>
    <t>CAMPANIA</t>
  </si>
  <si>
    <t>CALABRIA</t>
  </si>
  <si>
    <t>BASILICATA</t>
  </si>
  <si>
    <t>ABRUZZO</t>
  </si>
  <si>
    <t>Totale annuo Italiani + Esteri:</t>
  </si>
  <si>
    <t>Totale annuo GRUPPI</t>
  </si>
  <si>
    <t>Totale annuo PELL.</t>
  </si>
  <si>
    <t>it.</t>
  </si>
  <si>
    <t>+</t>
  </si>
  <si>
    <t>strn.</t>
  </si>
  <si>
    <t>=</t>
  </si>
  <si>
    <t>tot.</t>
  </si>
  <si>
    <t>TOTALE ANNUO ESTERI</t>
  </si>
  <si>
    <t>Anno 2023</t>
  </si>
  <si>
    <t>BIELORUSSIA</t>
  </si>
  <si>
    <t>Italiani  generico</t>
  </si>
  <si>
    <t>ALASKA</t>
  </si>
  <si>
    <t>CARAIBI</t>
  </si>
  <si>
    <t>IRAK</t>
  </si>
  <si>
    <t>MONTENEGRO</t>
  </si>
  <si>
    <t>ISRAELE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</si>
</sst>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16"/>
      <name val="Arial Rounded MT Bold"/>
      <family val="2"/>
    </font>
    <font>
      <sz val="8.5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35" borderId="30" xfId="0" applyFont="1" applyFill="1" applyBorder="1" applyAlignment="1">
      <alignment horizontal="left" vertical="center" wrapText="1"/>
    </xf>
    <xf numFmtId="0" fontId="3" fillId="35" borderId="31" xfId="0" applyFont="1" applyFill="1" applyBorder="1" applyAlignment="1">
      <alignment horizontal="left" vertical="center" wrapText="1"/>
    </xf>
    <xf numFmtId="0" fontId="3" fillId="35" borderId="32" xfId="0" applyFont="1" applyFill="1" applyBorder="1" applyAlignment="1">
      <alignment vertical="top" wrapText="1"/>
    </xf>
    <xf numFmtId="0" fontId="3" fillId="35" borderId="33" xfId="0" applyFont="1" applyFill="1" applyBorder="1" applyAlignment="1">
      <alignment vertical="top" wrapText="1"/>
    </xf>
    <xf numFmtId="0" fontId="3" fillId="35" borderId="34" xfId="0" applyFont="1" applyFill="1" applyBorder="1" applyAlignment="1">
      <alignment vertical="top" wrapText="1"/>
    </xf>
    <xf numFmtId="0" fontId="7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0" xfId="0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40" xfId="0" applyBorder="1" applyAlignment="1">
      <alignment/>
    </xf>
    <xf numFmtId="0" fontId="11" fillId="0" borderId="4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0" fillId="0" borderId="41" xfId="0" applyFill="1" applyBorder="1" applyAlignment="1">
      <alignment horizontal="center" vertical="center"/>
    </xf>
    <xf numFmtId="0" fontId="3" fillId="35" borderId="42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/>
      <protection locked="0"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35" borderId="46" xfId="0" applyFont="1" applyFill="1" applyBorder="1" applyAlignment="1">
      <alignment horizontal="center"/>
    </xf>
    <xf numFmtId="0" fontId="8" fillId="35" borderId="40" xfId="0" applyFont="1" applyFill="1" applyBorder="1" applyAlignment="1">
      <alignment horizontal="center"/>
    </xf>
    <xf numFmtId="0" fontId="8" fillId="35" borderId="47" xfId="0" applyFont="1" applyFill="1" applyBorder="1" applyAlignment="1">
      <alignment horizontal="center"/>
    </xf>
    <xf numFmtId="0" fontId="8" fillId="35" borderId="48" xfId="0" applyFont="1" applyFill="1" applyBorder="1" applyAlignment="1">
      <alignment horizontal="center"/>
    </xf>
    <xf numFmtId="0" fontId="8" fillId="35" borderId="49" xfId="0" applyFont="1" applyFill="1" applyBorder="1" applyAlignment="1">
      <alignment horizontal="center"/>
    </xf>
    <xf numFmtId="0" fontId="8" fillId="35" borderId="24" xfId="0" applyFont="1" applyFill="1" applyBorder="1" applyAlignment="1">
      <alignment horizontal="center"/>
    </xf>
    <xf numFmtId="0" fontId="0" fillId="33" borderId="50" xfId="0" applyFont="1" applyFill="1" applyBorder="1" applyAlignment="1" applyProtection="1">
      <alignment horizontal="center" vertical="center" wrapText="1" shrinkToFit="1"/>
      <protection locked="0"/>
    </xf>
    <xf numFmtId="0" fontId="0" fillId="33" borderId="51" xfId="0" applyFont="1" applyFill="1" applyBorder="1" applyAlignment="1" applyProtection="1">
      <alignment horizontal="center" vertical="center" wrapText="1" shrinkToFit="1"/>
      <protection locked="0"/>
    </xf>
    <xf numFmtId="0" fontId="4" fillId="35" borderId="32" xfId="0" applyFont="1" applyFill="1" applyBorder="1" applyAlignment="1">
      <alignment horizontal="left" vertical="center"/>
    </xf>
    <xf numFmtId="0" fontId="4" fillId="35" borderId="52" xfId="0" applyFont="1" applyFill="1" applyBorder="1" applyAlignment="1">
      <alignment horizontal="left" vertical="center"/>
    </xf>
    <xf numFmtId="0" fontId="0" fillId="34" borderId="50" xfId="0" applyFont="1" applyFill="1" applyBorder="1" applyAlignment="1" applyProtection="1">
      <alignment horizontal="center" vertical="center" wrapText="1" shrinkToFit="1"/>
      <protection locked="0"/>
    </xf>
    <xf numFmtId="0" fontId="0" fillId="34" borderId="51" xfId="0" applyFont="1" applyFill="1" applyBorder="1" applyAlignment="1" applyProtection="1">
      <alignment horizontal="center" vertical="center" wrapText="1" shrinkToFit="1"/>
      <protection locked="0"/>
    </xf>
    <xf numFmtId="0" fontId="5" fillId="35" borderId="40" xfId="0" applyFont="1" applyFill="1" applyBorder="1" applyAlignment="1" applyProtection="1">
      <alignment horizontal="center" vertical="center"/>
      <protection locked="0"/>
    </xf>
    <xf numFmtId="0" fontId="5" fillId="35" borderId="47" xfId="0" applyFont="1" applyFill="1" applyBorder="1" applyAlignment="1" applyProtection="1">
      <alignment horizontal="center" vertical="center"/>
      <protection locked="0"/>
    </xf>
    <xf numFmtId="0" fontId="2" fillId="35" borderId="32" xfId="0" applyFont="1" applyFill="1" applyBorder="1" applyAlignment="1">
      <alignment vertical="center"/>
    </xf>
    <xf numFmtId="0" fontId="2" fillId="35" borderId="52" xfId="0" applyFont="1" applyFill="1" applyBorder="1" applyAlignment="1">
      <alignment vertical="center"/>
    </xf>
    <xf numFmtId="0" fontId="0" fillId="33" borderId="38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Border="1" applyAlignment="1">
      <alignment/>
    </xf>
    <xf numFmtId="0" fontId="0" fillId="34" borderId="50" xfId="0" applyFont="1" applyFill="1" applyBorder="1" applyAlignment="1">
      <alignment horizontal="center" vertical="center" wrapText="1" shrinkToFit="1"/>
    </xf>
    <xf numFmtId="0" fontId="0" fillId="34" borderId="51" xfId="0" applyFont="1" applyFill="1" applyBorder="1" applyAlignment="1">
      <alignment horizontal="center" vertical="center" wrapText="1" shrinkToFit="1"/>
    </xf>
    <xf numFmtId="0" fontId="2" fillId="35" borderId="32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/>
    </xf>
    <xf numFmtId="0" fontId="0" fillId="33" borderId="55" xfId="0" applyFill="1" applyBorder="1" applyAlignment="1">
      <alignment horizontal="center"/>
    </xf>
    <xf numFmtId="0" fontId="5" fillId="35" borderId="40" xfId="0" applyFont="1" applyFill="1" applyBorder="1" applyAlignment="1">
      <alignment horizontal="center" vertical="center"/>
    </xf>
    <xf numFmtId="0" fontId="5" fillId="35" borderId="47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 wrapText="1" shrinkToFit="1"/>
    </xf>
    <xf numFmtId="0" fontId="0" fillId="33" borderId="51" xfId="0" applyFont="1" applyFill="1" applyBorder="1" applyAlignment="1">
      <alignment horizontal="center" vertical="center" wrapText="1"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6"/>
  <sheetViews>
    <sheetView tabSelected="1" view="pageBreakPreview" zoomScaleSheetLayoutView="100" zoomScalePageLayoutView="0"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32" sqref="G32"/>
    </sheetView>
  </sheetViews>
  <sheetFormatPr defaultColWidth="9.140625" defaultRowHeight="12.75"/>
  <cols>
    <col min="1" max="1" width="3.421875" style="0" customWidth="1"/>
    <col min="2" max="2" width="16.28125" style="10" customWidth="1"/>
    <col min="3" max="26" width="6.7109375" style="0" customWidth="1"/>
    <col min="27" max="27" width="2.00390625" style="0" customWidth="1"/>
    <col min="28" max="29" width="8.7109375" style="4" customWidth="1"/>
  </cols>
  <sheetData>
    <row r="1" spans="1:29" s="67" customFormat="1" ht="18" thickBot="1">
      <c r="A1" s="65"/>
      <c r="B1" s="81" t="s">
        <v>91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B1" s="68"/>
      <c r="AC1" s="68"/>
    </row>
    <row r="2" spans="1:29" s="71" customFormat="1" ht="18.75" customHeight="1" thickTop="1">
      <c r="A2" s="69"/>
      <c r="B2" s="70"/>
      <c r="C2" s="109" t="s">
        <v>43</v>
      </c>
      <c r="D2" s="110"/>
      <c r="E2" s="109" t="s">
        <v>44</v>
      </c>
      <c r="F2" s="110"/>
      <c r="G2" s="109" t="s">
        <v>45</v>
      </c>
      <c r="H2" s="110"/>
      <c r="I2" s="109" t="s">
        <v>46</v>
      </c>
      <c r="J2" s="110"/>
      <c r="K2" s="109" t="s">
        <v>47</v>
      </c>
      <c r="L2" s="110"/>
      <c r="M2" s="109" t="s">
        <v>48</v>
      </c>
      <c r="N2" s="110"/>
      <c r="O2" s="109" t="s">
        <v>54</v>
      </c>
      <c r="P2" s="110"/>
      <c r="Q2" s="109" t="s">
        <v>53</v>
      </c>
      <c r="R2" s="110"/>
      <c r="S2" s="109" t="s">
        <v>52</v>
      </c>
      <c r="T2" s="110"/>
      <c r="U2" s="109" t="s">
        <v>51</v>
      </c>
      <c r="V2" s="110"/>
      <c r="W2" s="109" t="s">
        <v>50</v>
      </c>
      <c r="X2" s="110"/>
      <c r="Y2" s="109" t="s">
        <v>49</v>
      </c>
      <c r="Z2" s="110"/>
      <c r="AB2" s="103" t="s">
        <v>56</v>
      </c>
      <c r="AC2" s="107" t="s">
        <v>58</v>
      </c>
    </row>
    <row r="3" spans="1:29" s="77" customFormat="1" ht="19.5" customHeight="1" thickBot="1">
      <c r="A3" s="72"/>
      <c r="B3" s="73"/>
      <c r="C3" s="74" t="s">
        <v>42</v>
      </c>
      <c r="D3" s="75" t="s">
        <v>57</v>
      </c>
      <c r="E3" s="74" t="s">
        <v>42</v>
      </c>
      <c r="F3" s="75" t="s">
        <v>57</v>
      </c>
      <c r="G3" s="74" t="s">
        <v>42</v>
      </c>
      <c r="H3" s="75" t="s">
        <v>57</v>
      </c>
      <c r="I3" s="74" t="s">
        <v>42</v>
      </c>
      <c r="J3" s="76" t="s">
        <v>57</v>
      </c>
      <c r="K3" s="74" t="s">
        <v>42</v>
      </c>
      <c r="L3" s="75" t="s">
        <v>57</v>
      </c>
      <c r="M3" s="74" t="s">
        <v>42</v>
      </c>
      <c r="N3" s="75" t="s">
        <v>57</v>
      </c>
      <c r="O3" s="74" t="s">
        <v>42</v>
      </c>
      <c r="P3" s="75" t="s">
        <v>57</v>
      </c>
      <c r="Q3" s="74" t="s">
        <v>42</v>
      </c>
      <c r="R3" s="75" t="s">
        <v>57</v>
      </c>
      <c r="S3" s="74" t="s">
        <v>42</v>
      </c>
      <c r="T3" s="75" t="s">
        <v>57</v>
      </c>
      <c r="U3" s="74" t="s">
        <v>42</v>
      </c>
      <c r="V3" s="75" t="s">
        <v>57</v>
      </c>
      <c r="W3" s="74" t="s">
        <v>42</v>
      </c>
      <c r="X3" s="75" t="s">
        <v>57</v>
      </c>
      <c r="Y3" s="74" t="s">
        <v>42</v>
      </c>
      <c r="Z3" s="75" t="s">
        <v>57</v>
      </c>
      <c r="AB3" s="104"/>
      <c r="AC3" s="108"/>
    </row>
    <row r="4" spans="1:29" ht="15" customHeight="1" thickBot="1">
      <c r="A4" s="2">
        <v>1</v>
      </c>
      <c r="B4" s="36" t="s">
        <v>0</v>
      </c>
      <c r="C4" s="25"/>
      <c r="D4" s="27"/>
      <c r="E4" s="24"/>
      <c r="F4" s="31"/>
      <c r="G4" s="25"/>
      <c r="H4" s="27"/>
      <c r="I4" s="24"/>
      <c r="J4" s="31"/>
      <c r="K4" s="25">
        <v>5</v>
      </c>
      <c r="L4" s="27">
        <v>162</v>
      </c>
      <c r="M4" s="24">
        <v>3</v>
      </c>
      <c r="N4" s="31">
        <v>132</v>
      </c>
      <c r="O4" s="25">
        <v>1</v>
      </c>
      <c r="P4" s="27">
        <v>52</v>
      </c>
      <c r="Q4" s="24">
        <v>1</v>
      </c>
      <c r="R4" s="31">
        <v>38</v>
      </c>
      <c r="S4" s="25"/>
      <c r="T4" s="27"/>
      <c r="U4" s="24"/>
      <c r="V4" s="31"/>
      <c r="W4" s="25"/>
      <c r="X4" s="27"/>
      <c r="Y4" s="24"/>
      <c r="Z4" s="31"/>
      <c r="AA4" s="1"/>
      <c r="AB4" s="46">
        <f aca="true" t="shared" si="0" ref="AB4:AB19">SUM(C4,E4,G4,I4,K4,M4,O4,Q4,S4,U4,W4,Y4)</f>
        <v>10</v>
      </c>
      <c r="AC4" s="47">
        <f>SUM(Z4,X4,V4,T4,R4,P4,N4,L4,J4,H4,F4,D4)</f>
        <v>384</v>
      </c>
    </row>
    <row r="5" spans="1:29" ht="15" customHeight="1" thickBot="1">
      <c r="A5" s="2">
        <v>2</v>
      </c>
      <c r="B5" s="36" t="s">
        <v>1</v>
      </c>
      <c r="C5" s="25"/>
      <c r="D5" s="27"/>
      <c r="E5" s="24"/>
      <c r="F5" s="31"/>
      <c r="G5" s="25"/>
      <c r="H5" s="27"/>
      <c r="I5" s="24"/>
      <c r="J5" s="31"/>
      <c r="K5" s="25">
        <v>2</v>
      </c>
      <c r="L5" s="27">
        <v>55</v>
      </c>
      <c r="M5" s="24"/>
      <c r="N5" s="31"/>
      <c r="O5" s="25"/>
      <c r="P5" s="27"/>
      <c r="Q5" s="24"/>
      <c r="R5" s="31"/>
      <c r="S5" s="25">
        <v>2</v>
      </c>
      <c r="T5" s="27">
        <v>53</v>
      </c>
      <c r="U5" s="24"/>
      <c r="V5" s="31"/>
      <c r="W5" s="25"/>
      <c r="X5" s="27"/>
      <c r="Y5" s="24"/>
      <c r="Z5" s="31"/>
      <c r="AA5" s="41"/>
      <c r="AB5" s="46">
        <f t="shared" si="0"/>
        <v>4</v>
      </c>
      <c r="AC5" s="47">
        <f aca="true" t="shared" si="1" ref="AC5:AC39">SUM(Z5,X5,V5,T5,R5,P5,N5,L5,J5,H5,F5,D5)</f>
        <v>108</v>
      </c>
    </row>
    <row r="6" spans="1:29" ht="15" customHeight="1" thickBot="1">
      <c r="A6" s="2">
        <v>3</v>
      </c>
      <c r="B6" s="36" t="s">
        <v>94</v>
      </c>
      <c r="C6" s="25"/>
      <c r="D6" s="27"/>
      <c r="E6" s="24"/>
      <c r="F6" s="31"/>
      <c r="G6" s="25"/>
      <c r="H6" s="27"/>
      <c r="I6" s="24"/>
      <c r="J6" s="31"/>
      <c r="K6" s="25">
        <v>1</v>
      </c>
      <c r="L6" s="27">
        <v>237</v>
      </c>
      <c r="M6" s="24"/>
      <c r="N6" s="31"/>
      <c r="O6" s="25"/>
      <c r="P6" s="27"/>
      <c r="Q6" s="24"/>
      <c r="R6" s="31"/>
      <c r="S6" s="25"/>
      <c r="T6" s="27"/>
      <c r="U6" s="24"/>
      <c r="V6" s="31"/>
      <c r="W6" s="25"/>
      <c r="X6" s="27"/>
      <c r="Y6" s="24"/>
      <c r="Z6" s="31"/>
      <c r="AA6" s="41"/>
      <c r="AB6" s="46">
        <f t="shared" si="0"/>
        <v>1</v>
      </c>
      <c r="AC6" s="47">
        <f t="shared" si="1"/>
        <v>237</v>
      </c>
    </row>
    <row r="7" spans="1:31" ht="15" customHeight="1" thickBot="1">
      <c r="A7" s="2">
        <v>4</v>
      </c>
      <c r="B7" s="36" t="s">
        <v>2</v>
      </c>
      <c r="C7" s="25">
        <v>1</v>
      </c>
      <c r="D7" s="27">
        <v>35</v>
      </c>
      <c r="E7" s="24">
        <v>1</v>
      </c>
      <c r="F7" s="31">
        <v>20</v>
      </c>
      <c r="G7" s="25">
        <v>1</v>
      </c>
      <c r="H7" s="27">
        <v>45</v>
      </c>
      <c r="I7" s="24">
        <v>3</v>
      </c>
      <c r="J7" s="31">
        <v>160</v>
      </c>
      <c r="K7" s="25">
        <v>5</v>
      </c>
      <c r="L7" s="27">
        <v>172</v>
      </c>
      <c r="M7" s="24">
        <v>5</v>
      </c>
      <c r="N7" s="31">
        <v>170</v>
      </c>
      <c r="O7" s="25">
        <v>2</v>
      </c>
      <c r="P7" s="27">
        <v>50</v>
      </c>
      <c r="Q7" s="24">
        <v>1</v>
      </c>
      <c r="R7" s="31">
        <v>40</v>
      </c>
      <c r="S7" s="25">
        <v>5</v>
      </c>
      <c r="T7" s="27">
        <v>223</v>
      </c>
      <c r="U7" s="24">
        <v>4</v>
      </c>
      <c r="V7" s="31">
        <v>127</v>
      </c>
      <c r="W7" s="25"/>
      <c r="X7" s="27"/>
      <c r="Y7" s="24"/>
      <c r="Z7" s="31"/>
      <c r="AA7" s="1"/>
      <c r="AB7" s="46">
        <f t="shared" si="0"/>
        <v>28</v>
      </c>
      <c r="AC7" s="47">
        <f t="shared" si="1"/>
        <v>1042</v>
      </c>
      <c r="AE7" s="1"/>
    </row>
    <row r="8" spans="1:29" ht="15" customHeight="1" thickBot="1">
      <c r="A8" s="2">
        <v>5</v>
      </c>
      <c r="B8" s="36" t="s">
        <v>3</v>
      </c>
      <c r="C8" s="25"/>
      <c r="D8" s="27"/>
      <c r="E8" s="24"/>
      <c r="F8" s="31"/>
      <c r="G8" s="25"/>
      <c r="H8" s="27"/>
      <c r="I8" s="24">
        <v>1</v>
      </c>
      <c r="J8" s="31">
        <v>36</v>
      </c>
      <c r="K8" s="25">
        <v>1</v>
      </c>
      <c r="L8" s="27">
        <v>15</v>
      </c>
      <c r="M8" s="24">
        <v>2</v>
      </c>
      <c r="N8" s="31">
        <v>51</v>
      </c>
      <c r="O8" s="25"/>
      <c r="P8" s="27"/>
      <c r="Q8" s="24">
        <v>1</v>
      </c>
      <c r="R8" s="31">
        <v>20</v>
      </c>
      <c r="S8" s="25">
        <v>1</v>
      </c>
      <c r="T8" s="27">
        <v>50</v>
      </c>
      <c r="U8" s="24"/>
      <c r="V8" s="31"/>
      <c r="W8" s="25"/>
      <c r="X8" s="27"/>
      <c r="Y8" s="24"/>
      <c r="Z8" s="31"/>
      <c r="AA8" s="1"/>
      <c r="AB8" s="46">
        <f t="shared" si="0"/>
        <v>6</v>
      </c>
      <c r="AC8" s="47">
        <f t="shared" si="1"/>
        <v>172</v>
      </c>
    </row>
    <row r="9" spans="1:29" ht="15" customHeight="1" thickBot="1">
      <c r="A9" s="2">
        <v>6</v>
      </c>
      <c r="B9" s="36" t="s">
        <v>4</v>
      </c>
      <c r="C9" s="25"/>
      <c r="D9" s="27"/>
      <c r="E9" s="24"/>
      <c r="F9" s="31"/>
      <c r="G9" s="25"/>
      <c r="H9" s="27"/>
      <c r="I9" s="24"/>
      <c r="J9" s="31"/>
      <c r="K9" s="25">
        <v>1</v>
      </c>
      <c r="L9" s="27">
        <v>52</v>
      </c>
      <c r="M9" s="24"/>
      <c r="N9" s="31"/>
      <c r="O9" s="25"/>
      <c r="P9" s="27"/>
      <c r="Q9" s="24"/>
      <c r="R9" s="31"/>
      <c r="S9" s="25"/>
      <c r="T9" s="27"/>
      <c r="U9" s="24"/>
      <c r="V9" s="31"/>
      <c r="W9" s="25"/>
      <c r="X9" s="27"/>
      <c r="Y9" s="24"/>
      <c r="Z9" s="31"/>
      <c r="AA9" s="1"/>
      <c r="AB9" s="46">
        <f t="shared" si="0"/>
        <v>1</v>
      </c>
      <c r="AC9" s="47">
        <f t="shared" si="1"/>
        <v>52</v>
      </c>
    </row>
    <row r="10" spans="1:29" ht="15" customHeight="1" thickBot="1">
      <c r="A10" s="2">
        <v>7</v>
      </c>
      <c r="B10" s="36" t="s">
        <v>5</v>
      </c>
      <c r="C10" s="25"/>
      <c r="D10" s="27"/>
      <c r="E10" s="24"/>
      <c r="F10" s="31"/>
      <c r="G10" s="25">
        <v>1</v>
      </c>
      <c r="H10" s="27">
        <v>50</v>
      </c>
      <c r="I10" s="24"/>
      <c r="J10" s="31"/>
      <c r="K10" s="25"/>
      <c r="L10" s="27"/>
      <c r="M10" s="24">
        <v>1</v>
      </c>
      <c r="N10" s="31">
        <v>50</v>
      </c>
      <c r="O10" s="25"/>
      <c r="P10" s="27"/>
      <c r="Q10" s="24"/>
      <c r="R10" s="31"/>
      <c r="S10" s="25"/>
      <c r="T10" s="27"/>
      <c r="U10" s="24"/>
      <c r="V10" s="31"/>
      <c r="W10" s="25">
        <v>1</v>
      </c>
      <c r="X10" s="27">
        <v>40</v>
      </c>
      <c r="Y10" s="24"/>
      <c r="Z10" s="31"/>
      <c r="AA10" s="1"/>
      <c r="AB10" s="46">
        <f t="shared" si="0"/>
        <v>3</v>
      </c>
      <c r="AC10" s="47">
        <f t="shared" si="1"/>
        <v>140</v>
      </c>
    </row>
    <row r="11" spans="1:29" ht="15" customHeight="1" thickBot="1">
      <c r="A11" s="2">
        <v>8</v>
      </c>
      <c r="B11" s="35" t="s">
        <v>6</v>
      </c>
      <c r="C11" s="25"/>
      <c r="D11" s="27"/>
      <c r="E11" s="24"/>
      <c r="F11" s="31"/>
      <c r="G11" s="25">
        <v>2</v>
      </c>
      <c r="H11" s="27">
        <v>80</v>
      </c>
      <c r="I11" s="24">
        <v>2</v>
      </c>
      <c r="J11" s="31">
        <v>60</v>
      </c>
      <c r="K11" s="25">
        <v>8</v>
      </c>
      <c r="L11" s="27">
        <v>212</v>
      </c>
      <c r="M11" s="24">
        <v>3</v>
      </c>
      <c r="N11" s="31">
        <v>81</v>
      </c>
      <c r="O11" s="25">
        <v>5</v>
      </c>
      <c r="P11" s="27">
        <v>186</v>
      </c>
      <c r="Q11" s="24">
        <v>2</v>
      </c>
      <c r="R11" s="31">
        <v>44</v>
      </c>
      <c r="S11" s="25">
        <v>9</v>
      </c>
      <c r="T11" s="27">
        <v>234</v>
      </c>
      <c r="U11" s="24">
        <v>11</v>
      </c>
      <c r="V11" s="31">
        <v>360</v>
      </c>
      <c r="W11" s="25">
        <v>1</v>
      </c>
      <c r="X11" s="27">
        <v>20</v>
      </c>
      <c r="Y11" s="24"/>
      <c r="Z11" s="31"/>
      <c r="AA11" s="1"/>
      <c r="AB11" s="46">
        <f t="shared" si="0"/>
        <v>43</v>
      </c>
      <c r="AC11" s="47">
        <f t="shared" si="1"/>
        <v>1277</v>
      </c>
    </row>
    <row r="12" spans="1:29" ht="15" customHeight="1" thickBot="1">
      <c r="A12" s="82">
        <v>9</v>
      </c>
      <c r="B12" s="80" t="s">
        <v>95</v>
      </c>
      <c r="C12" s="24"/>
      <c r="D12" s="27"/>
      <c r="E12" s="24"/>
      <c r="F12" s="31"/>
      <c r="G12" s="25"/>
      <c r="H12" s="27"/>
      <c r="I12" s="24"/>
      <c r="J12" s="31"/>
      <c r="K12" s="25"/>
      <c r="L12" s="27"/>
      <c r="M12" s="24"/>
      <c r="N12" s="31"/>
      <c r="O12" s="25">
        <v>1</v>
      </c>
      <c r="P12" s="27">
        <v>21</v>
      </c>
      <c r="Q12" s="24"/>
      <c r="R12" s="31"/>
      <c r="S12" s="25"/>
      <c r="T12" s="27"/>
      <c r="U12" s="24"/>
      <c r="V12" s="31"/>
      <c r="W12" s="25"/>
      <c r="X12" s="27"/>
      <c r="Y12" s="24"/>
      <c r="Z12" s="31"/>
      <c r="AA12" s="1"/>
      <c r="AB12" s="46">
        <f>SUM(C12,E12,G12,I12,K12,M12,O12,Q12,S12,U12,W12,Y12)</f>
        <v>1</v>
      </c>
      <c r="AC12" s="47">
        <f>SUM(Z12,X12,V12,T12,R12,P12,N12,L12,J12,H12,F12,D12)</f>
        <v>21</v>
      </c>
    </row>
    <row r="13" spans="1:29" ht="15" customHeight="1" thickBot="1">
      <c r="A13" s="2">
        <v>10</v>
      </c>
      <c r="B13" s="36" t="s">
        <v>7</v>
      </c>
      <c r="C13" s="25"/>
      <c r="D13" s="27"/>
      <c r="E13" s="24"/>
      <c r="F13" s="31"/>
      <c r="G13" s="25"/>
      <c r="H13" s="27"/>
      <c r="I13" s="24">
        <v>2</v>
      </c>
      <c r="J13" s="31">
        <v>51</v>
      </c>
      <c r="K13" s="25">
        <v>1</v>
      </c>
      <c r="L13" s="27">
        <v>44</v>
      </c>
      <c r="M13" s="24">
        <v>1</v>
      </c>
      <c r="N13" s="31">
        <v>20</v>
      </c>
      <c r="O13" s="25"/>
      <c r="P13" s="27"/>
      <c r="Q13" s="24"/>
      <c r="R13" s="31"/>
      <c r="S13" s="25">
        <v>1</v>
      </c>
      <c r="T13" s="27">
        <v>34</v>
      </c>
      <c r="U13" s="24">
        <v>1</v>
      </c>
      <c r="V13" s="31">
        <v>40</v>
      </c>
      <c r="W13" s="25"/>
      <c r="X13" s="27"/>
      <c r="Y13" s="24"/>
      <c r="Z13" s="31"/>
      <c r="AA13" s="1"/>
      <c r="AB13" s="46">
        <f t="shared" si="0"/>
        <v>6</v>
      </c>
      <c r="AC13" s="47">
        <f t="shared" si="1"/>
        <v>189</v>
      </c>
    </row>
    <row r="14" spans="1:29" ht="15" customHeight="1" thickBot="1">
      <c r="A14" s="2">
        <v>11</v>
      </c>
      <c r="B14" s="36" t="s">
        <v>8</v>
      </c>
      <c r="C14" s="25"/>
      <c r="D14" s="27"/>
      <c r="E14" s="24"/>
      <c r="F14" s="31"/>
      <c r="G14" s="25"/>
      <c r="H14" s="27"/>
      <c r="I14" s="24"/>
      <c r="J14" s="31"/>
      <c r="K14" s="25">
        <v>1</v>
      </c>
      <c r="L14" s="27">
        <v>50</v>
      </c>
      <c r="M14" s="24"/>
      <c r="N14" s="31"/>
      <c r="O14" s="25"/>
      <c r="P14" s="27"/>
      <c r="Q14" s="24"/>
      <c r="R14" s="31"/>
      <c r="S14" s="25"/>
      <c r="T14" s="27"/>
      <c r="U14" s="24"/>
      <c r="V14" s="31"/>
      <c r="W14" s="25"/>
      <c r="X14" s="27"/>
      <c r="Y14" s="24"/>
      <c r="Z14" s="31"/>
      <c r="AA14" s="1"/>
      <c r="AB14" s="46">
        <f t="shared" si="0"/>
        <v>1</v>
      </c>
      <c r="AC14" s="47">
        <f t="shared" si="1"/>
        <v>50</v>
      </c>
    </row>
    <row r="15" spans="1:29" ht="15" customHeight="1" thickBot="1">
      <c r="A15" s="2">
        <v>12</v>
      </c>
      <c r="B15" s="36" t="s">
        <v>9</v>
      </c>
      <c r="C15" s="25"/>
      <c r="D15" s="27"/>
      <c r="E15" s="24"/>
      <c r="F15" s="31"/>
      <c r="G15" s="25"/>
      <c r="H15" s="27"/>
      <c r="I15" s="24"/>
      <c r="J15" s="31"/>
      <c r="K15" s="25">
        <v>2</v>
      </c>
      <c r="L15" s="27">
        <v>57</v>
      </c>
      <c r="M15" s="24"/>
      <c r="N15" s="31"/>
      <c r="O15" s="25"/>
      <c r="P15" s="27"/>
      <c r="Q15" s="24"/>
      <c r="R15" s="31"/>
      <c r="S15" s="25"/>
      <c r="T15" s="27"/>
      <c r="U15" s="24"/>
      <c r="V15" s="31"/>
      <c r="W15" s="25"/>
      <c r="X15" s="27"/>
      <c r="Y15" s="24">
        <v>1</v>
      </c>
      <c r="Z15" s="31">
        <v>30</v>
      </c>
      <c r="AA15" s="1"/>
      <c r="AB15" s="46">
        <f t="shared" si="0"/>
        <v>3</v>
      </c>
      <c r="AC15" s="47">
        <f t="shared" si="1"/>
        <v>87</v>
      </c>
    </row>
    <row r="16" spans="1:29" ht="15" customHeight="1" thickBot="1">
      <c r="A16" s="2">
        <v>13</v>
      </c>
      <c r="B16" s="36" t="s">
        <v>10</v>
      </c>
      <c r="C16" s="25"/>
      <c r="D16" s="27"/>
      <c r="E16" s="24"/>
      <c r="F16" s="31"/>
      <c r="G16" s="25"/>
      <c r="H16" s="27"/>
      <c r="I16" s="24"/>
      <c r="J16" s="31"/>
      <c r="K16" s="25"/>
      <c r="L16" s="27"/>
      <c r="M16" s="24"/>
      <c r="N16" s="31"/>
      <c r="O16" s="25"/>
      <c r="P16" s="27"/>
      <c r="Q16" s="24"/>
      <c r="R16" s="31"/>
      <c r="S16" s="25"/>
      <c r="T16" s="27"/>
      <c r="U16" s="24">
        <v>1</v>
      </c>
      <c r="V16" s="31">
        <v>13</v>
      </c>
      <c r="W16" s="25"/>
      <c r="X16" s="27"/>
      <c r="Y16" s="24"/>
      <c r="Z16" s="31"/>
      <c r="AA16" s="1"/>
      <c r="AB16" s="46">
        <f t="shared" si="0"/>
        <v>1</v>
      </c>
      <c r="AC16" s="47">
        <f t="shared" si="1"/>
        <v>13</v>
      </c>
    </row>
    <row r="17" spans="1:29" ht="15" customHeight="1" thickBot="1">
      <c r="A17" s="2">
        <v>14</v>
      </c>
      <c r="B17" s="36" t="s">
        <v>11</v>
      </c>
      <c r="C17" s="25"/>
      <c r="D17" s="27"/>
      <c r="E17" s="24">
        <v>2</v>
      </c>
      <c r="F17" s="31">
        <v>105</v>
      </c>
      <c r="G17" s="25">
        <v>1</v>
      </c>
      <c r="H17" s="27">
        <v>50</v>
      </c>
      <c r="I17" s="24">
        <v>2</v>
      </c>
      <c r="J17" s="31">
        <v>100</v>
      </c>
      <c r="K17" s="25">
        <v>7</v>
      </c>
      <c r="L17" s="27">
        <v>901</v>
      </c>
      <c r="M17" s="24">
        <v>5</v>
      </c>
      <c r="N17" s="31">
        <v>264</v>
      </c>
      <c r="O17" s="25">
        <v>1</v>
      </c>
      <c r="P17" s="27">
        <v>24</v>
      </c>
      <c r="Q17" s="24"/>
      <c r="R17" s="31"/>
      <c r="S17" s="25">
        <v>3</v>
      </c>
      <c r="T17" s="27">
        <v>155</v>
      </c>
      <c r="U17" s="24">
        <v>5</v>
      </c>
      <c r="V17" s="31">
        <v>690</v>
      </c>
      <c r="W17" s="25">
        <v>3</v>
      </c>
      <c r="X17" s="27">
        <v>127</v>
      </c>
      <c r="Y17" s="24">
        <v>3</v>
      </c>
      <c r="Z17" s="31">
        <v>108</v>
      </c>
      <c r="AA17" s="1"/>
      <c r="AB17" s="46">
        <f t="shared" si="0"/>
        <v>32</v>
      </c>
      <c r="AC17" s="47">
        <f t="shared" si="1"/>
        <v>2524</v>
      </c>
    </row>
    <row r="18" spans="1:29" ht="15" customHeight="1" thickBot="1">
      <c r="A18" s="2">
        <v>15</v>
      </c>
      <c r="B18" s="36" t="s">
        <v>12</v>
      </c>
      <c r="C18" s="25"/>
      <c r="D18" s="27"/>
      <c r="E18" s="24"/>
      <c r="F18" s="31"/>
      <c r="G18" s="25">
        <v>1</v>
      </c>
      <c r="H18" s="27">
        <v>40</v>
      </c>
      <c r="I18" s="24">
        <v>1</v>
      </c>
      <c r="J18" s="31">
        <v>22</v>
      </c>
      <c r="K18" s="25">
        <v>2</v>
      </c>
      <c r="L18" s="27">
        <v>50</v>
      </c>
      <c r="M18" s="24"/>
      <c r="N18" s="31"/>
      <c r="O18" s="25"/>
      <c r="P18" s="27"/>
      <c r="Q18" s="24"/>
      <c r="R18" s="31"/>
      <c r="S18" s="25">
        <v>1</v>
      </c>
      <c r="T18" s="27">
        <v>11</v>
      </c>
      <c r="U18" s="24"/>
      <c r="V18" s="31"/>
      <c r="W18" s="25">
        <v>1</v>
      </c>
      <c r="X18" s="27">
        <v>84</v>
      </c>
      <c r="Y18" s="24"/>
      <c r="Z18" s="31"/>
      <c r="AA18" s="1"/>
      <c r="AB18" s="46">
        <f t="shared" si="0"/>
        <v>6</v>
      </c>
      <c r="AC18" s="47">
        <f t="shared" si="1"/>
        <v>207</v>
      </c>
    </row>
    <row r="19" spans="1:29" ht="15" customHeight="1" thickBot="1">
      <c r="A19" s="2">
        <v>16</v>
      </c>
      <c r="B19" s="36" t="s">
        <v>13</v>
      </c>
      <c r="C19" s="25"/>
      <c r="D19" s="27"/>
      <c r="E19" s="24">
        <v>6</v>
      </c>
      <c r="F19" s="31">
        <v>253</v>
      </c>
      <c r="G19" s="25">
        <v>4</v>
      </c>
      <c r="H19" s="27">
        <v>140</v>
      </c>
      <c r="I19" s="24">
        <v>2</v>
      </c>
      <c r="J19" s="31">
        <v>135</v>
      </c>
      <c r="K19" s="25">
        <v>18</v>
      </c>
      <c r="L19" s="27">
        <v>684</v>
      </c>
      <c r="M19" s="24">
        <v>14</v>
      </c>
      <c r="N19" s="31">
        <v>541</v>
      </c>
      <c r="O19" s="25">
        <v>3</v>
      </c>
      <c r="P19" s="27">
        <v>139</v>
      </c>
      <c r="Q19" s="24">
        <v>6</v>
      </c>
      <c r="R19" s="31">
        <v>129</v>
      </c>
      <c r="S19" s="25">
        <v>17</v>
      </c>
      <c r="T19" s="27">
        <v>634</v>
      </c>
      <c r="U19" s="24">
        <v>13</v>
      </c>
      <c r="V19" s="31">
        <v>427</v>
      </c>
      <c r="W19" s="25"/>
      <c r="X19" s="27"/>
      <c r="Y19" s="24">
        <v>1</v>
      </c>
      <c r="Z19" s="31">
        <v>53</v>
      </c>
      <c r="AA19" s="1"/>
      <c r="AB19" s="46">
        <f t="shared" si="0"/>
        <v>84</v>
      </c>
      <c r="AC19" s="47">
        <f t="shared" si="1"/>
        <v>3135</v>
      </c>
    </row>
    <row r="20" spans="1:29" ht="15" customHeight="1" thickBot="1">
      <c r="A20" s="2">
        <v>18</v>
      </c>
      <c r="B20" s="36" t="s">
        <v>14</v>
      </c>
      <c r="C20" s="25"/>
      <c r="D20" s="27"/>
      <c r="E20" s="24">
        <v>1</v>
      </c>
      <c r="F20" s="31">
        <v>30</v>
      </c>
      <c r="G20" s="25">
        <v>5</v>
      </c>
      <c r="H20" s="27">
        <v>139</v>
      </c>
      <c r="I20" s="24">
        <v>1</v>
      </c>
      <c r="J20" s="31">
        <v>83</v>
      </c>
      <c r="K20" s="25">
        <v>2</v>
      </c>
      <c r="L20" s="27">
        <v>57</v>
      </c>
      <c r="M20" s="24">
        <v>8</v>
      </c>
      <c r="N20" s="31">
        <v>213</v>
      </c>
      <c r="O20" s="25">
        <v>5</v>
      </c>
      <c r="P20" s="27">
        <v>182</v>
      </c>
      <c r="Q20" s="24">
        <v>5</v>
      </c>
      <c r="R20" s="31">
        <v>117</v>
      </c>
      <c r="S20" s="25">
        <v>7</v>
      </c>
      <c r="T20" s="27">
        <v>218</v>
      </c>
      <c r="U20" s="24">
        <v>20</v>
      </c>
      <c r="V20" s="31">
        <v>643</v>
      </c>
      <c r="W20" s="25">
        <v>3</v>
      </c>
      <c r="X20" s="27">
        <v>137</v>
      </c>
      <c r="Y20" s="24">
        <v>2</v>
      </c>
      <c r="Z20" s="31">
        <v>55</v>
      </c>
      <c r="AA20" s="1"/>
      <c r="AB20" s="46">
        <f aca="true" t="shared" si="2" ref="AB20:AB37">SUM(C20,E20,G20,I20,K20,M20,O20,Q20,S20,U20,W20,Y20)</f>
        <v>59</v>
      </c>
      <c r="AC20" s="47">
        <f t="shared" si="1"/>
        <v>1874</v>
      </c>
    </row>
    <row r="21" spans="1:29" ht="15" customHeight="1" thickBot="1">
      <c r="A21" s="2">
        <v>19</v>
      </c>
      <c r="B21" s="36" t="s">
        <v>15</v>
      </c>
      <c r="C21" s="25"/>
      <c r="D21" s="27"/>
      <c r="E21" s="24">
        <v>1</v>
      </c>
      <c r="F21" s="31">
        <v>20</v>
      </c>
      <c r="G21" s="25"/>
      <c r="H21" s="27"/>
      <c r="I21" s="24"/>
      <c r="J21" s="31"/>
      <c r="K21" s="25"/>
      <c r="L21" s="27"/>
      <c r="M21" s="24">
        <v>2</v>
      </c>
      <c r="N21" s="31">
        <v>21</v>
      </c>
      <c r="O21" s="25"/>
      <c r="P21" s="27"/>
      <c r="Q21" s="24"/>
      <c r="R21" s="31"/>
      <c r="S21" s="25"/>
      <c r="T21" s="27"/>
      <c r="U21" s="24"/>
      <c r="V21" s="31"/>
      <c r="W21" s="25"/>
      <c r="X21" s="27"/>
      <c r="Y21" s="24"/>
      <c r="Z21" s="31"/>
      <c r="AA21" s="1"/>
      <c r="AB21" s="46">
        <f t="shared" si="2"/>
        <v>3</v>
      </c>
      <c r="AC21" s="47">
        <f t="shared" si="1"/>
        <v>41</v>
      </c>
    </row>
    <row r="22" spans="1:29" ht="15" customHeight="1" thickBot="1">
      <c r="A22" s="2">
        <v>20</v>
      </c>
      <c r="B22" s="36" t="s">
        <v>16</v>
      </c>
      <c r="C22" s="25"/>
      <c r="D22" s="27"/>
      <c r="E22" s="24"/>
      <c r="F22" s="31"/>
      <c r="G22" s="25">
        <v>1</v>
      </c>
      <c r="H22" s="27">
        <v>15</v>
      </c>
      <c r="I22" s="24">
        <v>2</v>
      </c>
      <c r="J22" s="31">
        <v>138</v>
      </c>
      <c r="K22" s="25">
        <v>6</v>
      </c>
      <c r="L22" s="27">
        <v>305</v>
      </c>
      <c r="M22" s="24">
        <v>3</v>
      </c>
      <c r="N22" s="31">
        <v>112</v>
      </c>
      <c r="O22" s="25"/>
      <c r="P22" s="27"/>
      <c r="Q22" s="24">
        <v>2</v>
      </c>
      <c r="R22" s="31">
        <v>70</v>
      </c>
      <c r="S22" s="25">
        <v>1</v>
      </c>
      <c r="T22" s="27">
        <v>46</v>
      </c>
      <c r="U22" s="24">
        <v>3</v>
      </c>
      <c r="V22" s="31">
        <v>105</v>
      </c>
      <c r="W22" s="25">
        <v>1</v>
      </c>
      <c r="X22" s="27">
        <v>35</v>
      </c>
      <c r="Y22" s="24"/>
      <c r="Z22" s="31"/>
      <c r="AA22" s="1"/>
      <c r="AB22" s="46">
        <f t="shared" si="2"/>
        <v>19</v>
      </c>
      <c r="AC22" s="47">
        <f t="shared" si="1"/>
        <v>826</v>
      </c>
    </row>
    <row r="23" spans="1:29" ht="15" customHeight="1" thickBot="1">
      <c r="A23" s="2">
        <v>21</v>
      </c>
      <c r="B23" s="36" t="s">
        <v>17</v>
      </c>
      <c r="C23" s="25"/>
      <c r="D23" s="27"/>
      <c r="E23" s="24"/>
      <c r="F23" s="31"/>
      <c r="G23" s="25"/>
      <c r="H23" s="27"/>
      <c r="I23" s="24"/>
      <c r="J23" s="31"/>
      <c r="K23" s="25"/>
      <c r="L23" s="27"/>
      <c r="M23" s="24"/>
      <c r="N23" s="31"/>
      <c r="O23" s="25">
        <v>1</v>
      </c>
      <c r="P23" s="27">
        <v>68</v>
      </c>
      <c r="Q23" s="24"/>
      <c r="R23" s="31"/>
      <c r="S23" s="25"/>
      <c r="T23" s="27"/>
      <c r="U23" s="24"/>
      <c r="V23" s="31"/>
      <c r="W23" s="25"/>
      <c r="X23" s="27"/>
      <c r="Y23" s="24"/>
      <c r="Z23" s="31"/>
      <c r="AA23" s="1"/>
      <c r="AB23" s="46">
        <f t="shared" si="2"/>
        <v>1</v>
      </c>
      <c r="AC23" s="47">
        <f t="shared" si="1"/>
        <v>68</v>
      </c>
    </row>
    <row r="24" spans="1:29" ht="15" customHeight="1" thickBot="1">
      <c r="A24" s="2">
        <v>22</v>
      </c>
      <c r="B24" s="36" t="s">
        <v>18</v>
      </c>
      <c r="C24" s="25"/>
      <c r="D24" s="27"/>
      <c r="E24" s="24"/>
      <c r="F24" s="31"/>
      <c r="G24" s="25"/>
      <c r="H24" s="27"/>
      <c r="I24" s="24"/>
      <c r="J24" s="31"/>
      <c r="K24" s="25">
        <v>3</v>
      </c>
      <c r="L24" s="27">
        <v>117</v>
      </c>
      <c r="M24" s="24"/>
      <c r="N24" s="31"/>
      <c r="O24" s="25"/>
      <c r="P24" s="27"/>
      <c r="Q24" s="24"/>
      <c r="R24" s="31"/>
      <c r="S24" s="25"/>
      <c r="T24" s="27"/>
      <c r="U24" s="24">
        <v>1</v>
      </c>
      <c r="V24" s="31">
        <v>36</v>
      </c>
      <c r="W24" s="25">
        <v>1</v>
      </c>
      <c r="X24" s="27">
        <v>23</v>
      </c>
      <c r="Y24" s="24"/>
      <c r="Z24" s="31"/>
      <c r="AA24" s="1"/>
      <c r="AB24" s="46">
        <f t="shared" si="2"/>
        <v>5</v>
      </c>
      <c r="AC24" s="47">
        <f t="shared" si="1"/>
        <v>176</v>
      </c>
    </row>
    <row r="25" spans="1:29" ht="15" customHeight="1" thickBot="1">
      <c r="A25" s="2">
        <v>23</v>
      </c>
      <c r="B25" s="36" t="s">
        <v>96</v>
      </c>
      <c r="C25" s="25"/>
      <c r="D25" s="27"/>
      <c r="E25" s="24"/>
      <c r="F25" s="31"/>
      <c r="G25" s="25"/>
      <c r="H25" s="27"/>
      <c r="I25" s="24"/>
      <c r="J25" s="31"/>
      <c r="K25" s="25"/>
      <c r="L25" s="27"/>
      <c r="M25" s="24"/>
      <c r="N25" s="31"/>
      <c r="O25" s="25"/>
      <c r="P25" s="27"/>
      <c r="Q25" s="24">
        <v>1</v>
      </c>
      <c r="R25" s="31">
        <v>52</v>
      </c>
      <c r="S25" s="25"/>
      <c r="T25" s="27"/>
      <c r="U25" s="24"/>
      <c r="V25" s="31"/>
      <c r="W25" s="25"/>
      <c r="X25" s="27"/>
      <c r="Y25" s="24"/>
      <c r="Z25" s="31"/>
      <c r="AA25" s="1"/>
      <c r="AB25" s="46">
        <f>SUM(C25,E25,G25,I25,K25,M25,O25,Q25,S25,U25,W25,Y25)</f>
        <v>1</v>
      </c>
      <c r="AC25" s="47">
        <f>SUM(Z25,X25,V25,T25,R25,P25,N25,L25,J25,H25,F25,D25)</f>
        <v>52</v>
      </c>
    </row>
    <row r="26" spans="1:29" ht="15" customHeight="1" thickBot="1">
      <c r="A26" s="2">
        <v>24</v>
      </c>
      <c r="B26" s="36" t="s">
        <v>19</v>
      </c>
      <c r="C26" s="25"/>
      <c r="D26" s="27"/>
      <c r="E26" s="24"/>
      <c r="F26" s="31"/>
      <c r="G26" s="25"/>
      <c r="H26" s="27"/>
      <c r="I26" s="24"/>
      <c r="J26" s="31"/>
      <c r="K26" s="25"/>
      <c r="L26" s="27"/>
      <c r="M26" s="24"/>
      <c r="N26" s="31"/>
      <c r="O26" s="25">
        <v>2</v>
      </c>
      <c r="P26" s="27">
        <v>48</v>
      </c>
      <c r="Q26" s="24"/>
      <c r="R26" s="31"/>
      <c r="S26" s="25">
        <v>2</v>
      </c>
      <c r="T26" s="27">
        <v>90</v>
      </c>
      <c r="U26" s="24"/>
      <c r="V26" s="31"/>
      <c r="W26" s="25"/>
      <c r="X26" s="27"/>
      <c r="Y26" s="24"/>
      <c r="Z26" s="31"/>
      <c r="AA26" s="1"/>
      <c r="AB26" s="46">
        <f t="shared" si="2"/>
        <v>4</v>
      </c>
      <c r="AC26" s="47">
        <f t="shared" si="1"/>
        <v>138</v>
      </c>
    </row>
    <row r="27" spans="1:29" ht="15" customHeight="1" thickBot="1">
      <c r="A27" s="2">
        <v>25</v>
      </c>
      <c r="B27" s="36" t="s">
        <v>20</v>
      </c>
      <c r="C27" s="25"/>
      <c r="D27" s="27"/>
      <c r="E27" s="24"/>
      <c r="F27" s="31"/>
      <c r="G27" s="25"/>
      <c r="H27" s="27"/>
      <c r="I27" s="24"/>
      <c r="J27" s="31"/>
      <c r="K27" s="25"/>
      <c r="L27" s="27"/>
      <c r="M27" s="24"/>
      <c r="N27" s="31"/>
      <c r="O27" s="25"/>
      <c r="P27" s="27"/>
      <c r="Q27" s="24">
        <v>1</v>
      </c>
      <c r="R27" s="31">
        <v>39</v>
      </c>
      <c r="S27" s="25"/>
      <c r="T27" s="27"/>
      <c r="U27" s="24"/>
      <c r="V27" s="31"/>
      <c r="W27" s="25"/>
      <c r="X27" s="27"/>
      <c r="Y27" s="24"/>
      <c r="Z27" s="31"/>
      <c r="AA27" s="1"/>
      <c r="AB27" s="46">
        <f t="shared" si="2"/>
        <v>1</v>
      </c>
      <c r="AC27" s="47">
        <f t="shared" si="1"/>
        <v>39</v>
      </c>
    </row>
    <row r="28" spans="1:29" ht="15" customHeight="1" thickBot="1">
      <c r="A28" s="2">
        <v>26</v>
      </c>
      <c r="B28" s="36" t="s">
        <v>98</v>
      </c>
      <c r="C28" s="25"/>
      <c r="D28" s="27"/>
      <c r="E28" s="24"/>
      <c r="F28" s="31"/>
      <c r="G28" s="25"/>
      <c r="H28" s="27"/>
      <c r="I28" s="24">
        <v>1</v>
      </c>
      <c r="J28" s="31">
        <v>18</v>
      </c>
      <c r="K28" s="25"/>
      <c r="L28" s="27"/>
      <c r="M28" s="24"/>
      <c r="N28" s="31"/>
      <c r="O28" s="25"/>
      <c r="P28" s="27"/>
      <c r="Q28" s="24"/>
      <c r="R28" s="31"/>
      <c r="S28" s="25"/>
      <c r="T28" s="27"/>
      <c r="U28" s="24"/>
      <c r="V28" s="31"/>
      <c r="W28" s="25"/>
      <c r="X28" s="27"/>
      <c r="Y28" s="24"/>
      <c r="Z28" s="31"/>
      <c r="AA28" s="1"/>
      <c r="AB28" s="46">
        <f t="shared" si="2"/>
        <v>1</v>
      </c>
      <c r="AC28" s="47">
        <f t="shared" si="1"/>
        <v>18</v>
      </c>
    </row>
    <row r="29" spans="1:29" ht="15" customHeight="1" thickBot="1">
      <c r="A29" s="2">
        <v>27</v>
      </c>
      <c r="B29" s="36" t="s">
        <v>21</v>
      </c>
      <c r="C29" s="25"/>
      <c r="D29" s="27"/>
      <c r="E29" s="24"/>
      <c r="F29" s="31"/>
      <c r="G29" s="25"/>
      <c r="H29" s="27"/>
      <c r="I29" s="24"/>
      <c r="J29" s="31"/>
      <c r="K29" s="25">
        <v>1</v>
      </c>
      <c r="L29" s="27">
        <v>20</v>
      </c>
      <c r="M29" s="24"/>
      <c r="N29" s="31"/>
      <c r="O29" s="25"/>
      <c r="P29" s="27"/>
      <c r="Q29" s="24"/>
      <c r="R29" s="31"/>
      <c r="S29" s="25"/>
      <c r="T29" s="27"/>
      <c r="U29" s="24"/>
      <c r="V29" s="31"/>
      <c r="W29" s="25"/>
      <c r="X29" s="27"/>
      <c r="Y29" s="24"/>
      <c r="Z29" s="31"/>
      <c r="AA29" s="1"/>
      <c r="AB29" s="46">
        <f t="shared" si="2"/>
        <v>1</v>
      </c>
      <c r="AC29" s="47">
        <f t="shared" si="1"/>
        <v>20</v>
      </c>
    </row>
    <row r="30" spans="1:29" ht="15" customHeight="1" thickBot="1">
      <c r="A30" s="2">
        <v>28</v>
      </c>
      <c r="B30" s="36" t="s">
        <v>22</v>
      </c>
      <c r="C30" s="25"/>
      <c r="D30" s="27"/>
      <c r="E30" s="24"/>
      <c r="F30" s="31"/>
      <c r="G30" s="25"/>
      <c r="H30" s="27"/>
      <c r="I30" s="24"/>
      <c r="J30" s="31"/>
      <c r="K30" s="25"/>
      <c r="L30" s="27"/>
      <c r="M30" s="24"/>
      <c r="N30" s="31"/>
      <c r="O30" s="25">
        <v>1</v>
      </c>
      <c r="P30" s="27">
        <v>30</v>
      </c>
      <c r="Q30" s="24">
        <v>1</v>
      </c>
      <c r="R30" s="31">
        <v>22</v>
      </c>
      <c r="S30" s="25"/>
      <c r="T30" s="27"/>
      <c r="U30" s="24">
        <v>1</v>
      </c>
      <c r="V30" s="31">
        <v>7</v>
      </c>
      <c r="W30" s="25"/>
      <c r="X30" s="27"/>
      <c r="Y30" s="24"/>
      <c r="Z30" s="31"/>
      <c r="AA30" s="1"/>
      <c r="AB30" s="46">
        <f t="shared" si="2"/>
        <v>3</v>
      </c>
      <c r="AC30" s="47">
        <f t="shared" si="1"/>
        <v>59</v>
      </c>
    </row>
    <row r="31" spans="1:29" ht="15" customHeight="1" thickBot="1">
      <c r="A31" s="2">
        <v>29</v>
      </c>
      <c r="B31" s="36" t="s">
        <v>23</v>
      </c>
      <c r="C31" s="25"/>
      <c r="D31" s="27"/>
      <c r="E31" s="24"/>
      <c r="F31" s="31"/>
      <c r="G31" s="25"/>
      <c r="H31" s="27"/>
      <c r="I31" s="24"/>
      <c r="J31" s="31"/>
      <c r="K31" s="25"/>
      <c r="L31" s="27"/>
      <c r="M31" s="24"/>
      <c r="N31" s="31"/>
      <c r="O31" s="25"/>
      <c r="P31" s="27"/>
      <c r="Q31" s="24"/>
      <c r="R31" s="31"/>
      <c r="S31" s="25"/>
      <c r="T31" s="27"/>
      <c r="U31" s="24"/>
      <c r="V31" s="31"/>
      <c r="W31" s="25"/>
      <c r="X31" s="27"/>
      <c r="Y31" s="24">
        <v>1</v>
      </c>
      <c r="Z31" s="31">
        <v>20</v>
      </c>
      <c r="AA31" s="1"/>
      <c r="AB31" s="46">
        <f t="shared" si="2"/>
        <v>1</v>
      </c>
      <c r="AC31" s="47">
        <f t="shared" si="1"/>
        <v>20</v>
      </c>
    </row>
    <row r="32" spans="1:29" ht="15" customHeight="1" thickBot="1">
      <c r="A32" s="2">
        <v>30</v>
      </c>
      <c r="B32" s="36" t="s">
        <v>97</v>
      </c>
      <c r="C32" s="25"/>
      <c r="D32" s="27"/>
      <c r="E32" s="24"/>
      <c r="F32" s="31"/>
      <c r="G32" s="25"/>
      <c r="H32" s="27"/>
      <c r="I32" s="24"/>
      <c r="J32" s="31"/>
      <c r="K32" s="25"/>
      <c r="L32" s="27"/>
      <c r="M32" s="24"/>
      <c r="N32" s="31"/>
      <c r="O32" s="25"/>
      <c r="P32" s="27"/>
      <c r="Q32" s="24"/>
      <c r="R32" s="31"/>
      <c r="S32" s="25"/>
      <c r="T32" s="27"/>
      <c r="U32" s="24">
        <v>1</v>
      </c>
      <c r="V32" s="31">
        <v>80</v>
      </c>
      <c r="W32" s="25"/>
      <c r="X32" s="27"/>
      <c r="Y32" s="24"/>
      <c r="Z32" s="31"/>
      <c r="AA32" s="1"/>
      <c r="AB32" s="46">
        <f>SUM(C32,E32,G32,I32,K32,M32,O32,Q32,S32,U32,W32,Y32)</f>
        <v>1</v>
      </c>
      <c r="AC32" s="47">
        <f>SUM(Z32,X32,V32,T32,R32,P32,N32,L32,J32,H32,F32,D32)</f>
        <v>80</v>
      </c>
    </row>
    <row r="33" spans="1:29" ht="15" customHeight="1" thickBot="1">
      <c r="A33" s="2">
        <v>31</v>
      </c>
      <c r="B33" s="36" t="s">
        <v>24</v>
      </c>
      <c r="C33" s="25"/>
      <c r="D33" s="27"/>
      <c r="E33" s="24"/>
      <c r="F33" s="31"/>
      <c r="G33" s="25"/>
      <c r="H33" s="27"/>
      <c r="I33" s="24"/>
      <c r="J33" s="31"/>
      <c r="K33" s="25">
        <v>8</v>
      </c>
      <c r="L33" s="27">
        <v>359</v>
      </c>
      <c r="M33" s="24">
        <v>1</v>
      </c>
      <c r="N33" s="31">
        <v>24</v>
      </c>
      <c r="O33" s="25"/>
      <c r="P33" s="27"/>
      <c r="Q33" s="24">
        <v>1</v>
      </c>
      <c r="R33" s="31">
        <v>32</v>
      </c>
      <c r="S33" s="25">
        <v>1</v>
      </c>
      <c r="T33" s="27">
        <v>30</v>
      </c>
      <c r="U33" s="24">
        <v>2</v>
      </c>
      <c r="V33" s="31">
        <v>66</v>
      </c>
      <c r="W33" s="25">
        <v>2</v>
      </c>
      <c r="X33" s="27">
        <v>148</v>
      </c>
      <c r="Y33" s="24"/>
      <c r="Z33" s="31"/>
      <c r="AA33" s="1"/>
      <c r="AB33" s="46">
        <f t="shared" si="2"/>
        <v>15</v>
      </c>
      <c r="AC33" s="47">
        <f t="shared" si="1"/>
        <v>659</v>
      </c>
    </row>
    <row r="34" spans="1:29" ht="15" customHeight="1" thickBot="1">
      <c r="A34" s="2">
        <v>32</v>
      </c>
      <c r="B34" s="36" t="s">
        <v>25</v>
      </c>
      <c r="C34" s="25"/>
      <c r="D34" s="27"/>
      <c r="E34" s="24"/>
      <c r="F34" s="31"/>
      <c r="G34" s="25"/>
      <c r="H34" s="27"/>
      <c r="I34" s="24"/>
      <c r="J34" s="31"/>
      <c r="K34" s="25"/>
      <c r="L34" s="27"/>
      <c r="M34" s="24"/>
      <c r="N34" s="31"/>
      <c r="O34" s="25">
        <v>1</v>
      </c>
      <c r="P34" s="27">
        <v>29</v>
      </c>
      <c r="Q34" s="24"/>
      <c r="R34" s="31"/>
      <c r="S34" s="25"/>
      <c r="T34" s="27"/>
      <c r="U34" s="24"/>
      <c r="V34" s="31"/>
      <c r="W34" s="25"/>
      <c r="X34" s="27"/>
      <c r="Y34" s="24"/>
      <c r="Z34" s="31"/>
      <c r="AA34" s="1"/>
      <c r="AB34" s="46">
        <f t="shared" si="2"/>
        <v>1</v>
      </c>
      <c r="AC34" s="47">
        <f t="shared" si="1"/>
        <v>29</v>
      </c>
    </row>
    <row r="35" spans="1:29" ht="15" customHeight="1" thickBot="1">
      <c r="A35" s="2">
        <v>33</v>
      </c>
      <c r="B35" s="36" t="s">
        <v>26</v>
      </c>
      <c r="C35" s="25"/>
      <c r="D35" s="27"/>
      <c r="E35" s="24"/>
      <c r="F35" s="31"/>
      <c r="G35" s="25"/>
      <c r="H35" s="27"/>
      <c r="I35" s="24"/>
      <c r="J35" s="31"/>
      <c r="K35" s="25"/>
      <c r="L35" s="27"/>
      <c r="M35" s="24"/>
      <c r="N35" s="31"/>
      <c r="O35" s="25"/>
      <c r="P35" s="27"/>
      <c r="Q35" s="24"/>
      <c r="R35" s="31"/>
      <c r="S35" s="25">
        <v>1</v>
      </c>
      <c r="T35" s="27">
        <v>48</v>
      </c>
      <c r="U35" s="24"/>
      <c r="V35" s="31"/>
      <c r="W35" s="25"/>
      <c r="X35" s="27"/>
      <c r="Y35" s="24"/>
      <c r="Z35" s="31"/>
      <c r="AA35" s="1"/>
      <c r="AB35" s="46">
        <f t="shared" si="2"/>
        <v>1</v>
      </c>
      <c r="AC35" s="47">
        <f t="shared" si="1"/>
        <v>48</v>
      </c>
    </row>
    <row r="36" spans="1:29" ht="15" customHeight="1" thickBot="1">
      <c r="A36" s="2">
        <v>34</v>
      </c>
      <c r="B36" s="36" t="s">
        <v>27</v>
      </c>
      <c r="C36" s="25"/>
      <c r="D36" s="27"/>
      <c r="E36" s="24"/>
      <c r="F36" s="31"/>
      <c r="G36" s="25"/>
      <c r="H36" s="27"/>
      <c r="I36" s="24"/>
      <c r="J36" s="31"/>
      <c r="K36" s="25">
        <v>2</v>
      </c>
      <c r="L36" s="27">
        <v>95</v>
      </c>
      <c r="M36" s="24"/>
      <c r="N36" s="31"/>
      <c r="O36" s="25"/>
      <c r="P36" s="27"/>
      <c r="Q36" s="24"/>
      <c r="R36" s="31"/>
      <c r="S36" s="25"/>
      <c r="T36" s="27"/>
      <c r="U36" s="24"/>
      <c r="V36" s="31"/>
      <c r="W36" s="25"/>
      <c r="X36" s="27"/>
      <c r="Y36" s="24"/>
      <c r="Z36" s="31"/>
      <c r="AA36" s="1"/>
      <c r="AB36" s="46">
        <f t="shared" si="2"/>
        <v>2</v>
      </c>
      <c r="AC36" s="47">
        <f t="shared" si="1"/>
        <v>95</v>
      </c>
    </row>
    <row r="37" spans="1:29" ht="15" customHeight="1" thickBot="1">
      <c r="A37" s="2">
        <v>35</v>
      </c>
      <c r="B37" s="36" t="s">
        <v>28</v>
      </c>
      <c r="C37" s="25">
        <v>3</v>
      </c>
      <c r="D37" s="27">
        <v>146</v>
      </c>
      <c r="E37" s="24">
        <v>3</v>
      </c>
      <c r="F37" s="31">
        <v>140</v>
      </c>
      <c r="G37" s="25">
        <v>3</v>
      </c>
      <c r="H37" s="27">
        <v>108</v>
      </c>
      <c r="I37" s="24">
        <v>24</v>
      </c>
      <c r="J37" s="31">
        <v>1400</v>
      </c>
      <c r="K37" s="25">
        <v>33</v>
      </c>
      <c r="L37" s="27">
        <v>1580</v>
      </c>
      <c r="M37" s="24">
        <v>37</v>
      </c>
      <c r="N37" s="31">
        <v>1896</v>
      </c>
      <c r="O37" s="25">
        <v>50</v>
      </c>
      <c r="P37" s="27">
        <v>2394</v>
      </c>
      <c r="Q37" s="24">
        <v>22</v>
      </c>
      <c r="R37" s="31">
        <v>1008</v>
      </c>
      <c r="S37" s="25">
        <v>54</v>
      </c>
      <c r="T37" s="27">
        <v>7892</v>
      </c>
      <c r="U37" s="24">
        <v>29</v>
      </c>
      <c r="V37" s="31">
        <v>1322</v>
      </c>
      <c r="W37" s="25">
        <v>4</v>
      </c>
      <c r="X37" s="27">
        <v>206</v>
      </c>
      <c r="Y37" s="24"/>
      <c r="Z37" s="31"/>
      <c r="AA37" s="1"/>
      <c r="AB37" s="46">
        <f t="shared" si="2"/>
        <v>262</v>
      </c>
      <c r="AC37" s="47">
        <f t="shared" si="1"/>
        <v>18092</v>
      </c>
    </row>
    <row r="38" spans="1:29" ht="15" customHeight="1" thickBot="1">
      <c r="A38" s="2">
        <v>36</v>
      </c>
      <c r="B38" s="36" t="s">
        <v>29</v>
      </c>
      <c r="C38" s="25"/>
      <c r="D38" s="27"/>
      <c r="E38" s="24">
        <v>2</v>
      </c>
      <c r="F38" s="31">
        <v>54</v>
      </c>
      <c r="G38" s="25">
        <v>1</v>
      </c>
      <c r="H38" s="27">
        <v>28</v>
      </c>
      <c r="I38" s="24">
        <v>6</v>
      </c>
      <c r="J38" s="31">
        <v>221</v>
      </c>
      <c r="K38" s="25">
        <v>4</v>
      </c>
      <c r="L38" s="27">
        <v>161</v>
      </c>
      <c r="M38" s="24">
        <v>4</v>
      </c>
      <c r="N38" s="31">
        <v>199</v>
      </c>
      <c r="O38" s="25">
        <v>5</v>
      </c>
      <c r="P38" s="27">
        <v>153</v>
      </c>
      <c r="Q38" s="24">
        <v>5</v>
      </c>
      <c r="R38" s="31">
        <v>144</v>
      </c>
      <c r="S38" s="25">
        <v>8</v>
      </c>
      <c r="T38" s="27">
        <v>348</v>
      </c>
      <c r="U38" s="24">
        <v>6</v>
      </c>
      <c r="V38" s="31">
        <v>237</v>
      </c>
      <c r="W38" s="25">
        <v>5</v>
      </c>
      <c r="X38" s="27">
        <v>247</v>
      </c>
      <c r="Y38" s="24"/>
      <c r="Z38" s="31"/>
      <c r="AA38" s="1"/>
      <c r="AB38" s="46">
        <f aca="true" t="shared" si="3" ref="AB38:AB51">SUM(C38,E38,G38,I38,K38,M38,O38,Q38,S38,U38,W38,Y38)</f>
        <v>46</v>
      </c>
      <c r="AC38" s="47">
        <f t="shared" si="1"/>
        <v>1792</v>
      </c>
    </row>
    <row r="39" spans="1:29" ht="15" customHeight="1" thickBot="1">
      <c r="A39" s="2">
        <v>37</v>
      </c>
      <c r="B39" s="36" t="s">
        <v>30</v>
      </c>
      <c r="C39" s="25"/>
      <c r="D39" s="27"/>
      <c r="E39" s="24"/>
      <c r="F39" s="31"/>
      <c r="G39" s="25"/>
      <c r="H39" s="27"/>
      <c r="I39" s="24"/>
      <c r="J39" s="31"/>
      <c r="K39" s="25">
        <v>1</v>
      </c>
      <c r="L39" s="27">
        <v>40</v>
      </c>
      <c r="M39" s="24"/>
      <c r="N39" s="31"/>
      <c r="O39" s="25"/>
      <c r="P39" s="27"/>
      <c r="Q39" s="24"/>
      <c r="R39" s="31"/>
      <c r="S39" s="25"/>
      <c r="T39" s="27"/>
      <c r="U39" s="24"/>
      <c r="V39" s="31"/>
      <c r="W39" s="25"/>
      <c r="X39" s="27"/>
      <c r="Y39" s="24"/>
      <c r="Z39" s="31"/>
      <c r="AA39" s="1"/>
      <c r="AB39" s="46">
        <f t="shared" si="3"/>
        <v>1</v>
      </c>
      <c r="AC39" s="47">
        <f t="shared" si="1"/>
        <v>40</v>
      </c>
    </row>
    <row r="40" spans="1:29" ht="15" customHeight="1" thickBot="1">
      <c r="A40" s="2">
        <v>38</v>
      </c>
      <c r="B40" s="36" t="s">
        <v>31</v>
      </c>
      <c r="C40" s="25"/>
      <c r="D40" s="27"/>
      <c r="E40" s="24"/>
      <c r="F40" s="31"/>
      <c r="G40" s="25"/>
      <c r="H40" s="27"/>
      <c r="I40" s="24"/>
      <c r="J40" s="31"/>
      <c r="K40" s="25">
        <v>5</v>
      </c>
      <c r="L40" s="27">
        <v>247</v>
      </c>
      <c r="M40" s="24">
        <v>3</v>
      </c>
      <c r="N40" s="31">
        <v>138</v>
      </c>
      <c r="O40" s="25">
        <v>3</v>
      </c>
      <c r="P40" s="27">
        <v>147</v>
      </c>
      <c r="Q40" s="24">
        <v>2</v>
      </c>
      <c r="R40" s="31">
        <v>75</v>
      </c>
      <c r="S40" s="25">
        <v>1</v>
      </c>
      <c r="T40" s="27">
        <v>40</v>
      </c>
      <c r="U40" s="24">
        <v>4</v>
      </c>
      <c r="V40" s="31">
        <v>179</v>
      </c>
      <c r="W40" s="25"/>
      <c r="X40" s="27"/>
      <c r="Y40" s="24"/>
      <c r="Z40" s="31"/>
      <c r="AA40" s="1"/>
      <c r="AB40" s="46">
        <f t="shared" si="3"/>
        <v>18</v>
      </c>
      <c r="AC40" s="47">
        <f aca="true" t="shared" si="4" ref="AC40:AC51">SUM(Z40,X40,V40,T40,R40,P40,N40,L40,J40,H40,F40,D40)</f>
        <v>826</v>
      </c>
    </row>
    <row r="41" spans="1:29" s="48" customFormat="1" ht="15" customHeight="1" thickBot="1">
      <c r="A41" s="82">
        <v>39</v>
      </c>
      <c r="B41" s="36" t="s">
        <v>92</v>
      </c>
      <c r="C41" s="83">
        <v>2</v>
      </c>
      <c r="D41" s="84">
        <v>51</v>
      </c>
      <c r="E41" s="85">
        <v>1</v>
      </c>
      <c r="F41" s="86">
        <v>20</v>
      </c>
      <c r="G41" s="83">
        <v>1</v>
      </c>
      <c r="H41" s="84">
        <v>30</v>
      </c>
      <c r="I41" s="85"/>
      <c r="J41" s="86"/>
      <c r="K41" s="83">
        <v>1</v>
      </c>
      <c r="L41" s="84">
        <v>30</v>
      </c>
      <c r="M41" s="85">
        <v>1</v>
      </c>
      <c r="N41" s="86">
        <v>46</v>
      </c>
      <c r="O41" s="83">
        <v>2</v>
      </c>
      <c r="P41" s="84">
        <v>62</v>
      </c>
      <c r="Q41" s="85">
        <v>2</v>
      </c>
      <c r="R41" s="86">
        <v>60</v>
      </c>
      <c r="S41" s="83">
        <v>1</v>
      </c>
      <c r="T41" s="84">
        <v>40</v>
      </c>
      <c r="U41" s="85"/>
      <c r="V41" s="86"/>
      <c r="W41" s="83">
        <v>1</v>
      </c>
      <c r="X41" s="84">
        <v>40</v>
      </c>
      <c r="Y41" s="85">
        <v>1</v>
      </c>
      <c r="Z41" s="86">
        <v>20</v>
      </c>
      <c r="AA41" s="62"/>
      <c r="AB41" s="87">
        <v>13</v>
      </c>
      <c r="AC41" s="88">
        <v>399</v>
      </c>
    </row>
    <row r="42" spans="1:29" ht="15" customHeight="1" thickBot="1">
      <c r="A42" s="2">
        <v>40</v>
      </c>
      <c r="B42" s="36" t="s">
        <v>32</v>
      </c>
      <c r="C42" s="25"/>
      <c r="D42" s="27"/>
      <c r="E42" s="24"/>
      <c r="F42" s="31"/>
      <c r="G42" s="25">
        <v>1</v>
      </c>
      <c r="H42" s="27">
        <v>100</v>
      </c>
      <c r="I42" s="24">
        <v>1</v>
      </c>
      <c r="J42" s="31">
        <v>100</v>
      </c>
      <c r="K42" s="25"/>
      <c r="L42" s="27"/>
      <c r="M42" s="24"/>
      <c r="N42" s="31"/>
      <c r="O42" s="25"/>
      <c r="P42" s="27"/>
      <c r="Q42" s="24"/>
      <c r="R42" s="31"/>
      <c r="S42" s="25"/>
      <c r="T42" s="27"/>
      <c r="U42" s="24">
        <v>1</v>
      </c>
      <c r="V42" s="31">
        <v>60</v>
      </c>
      <c r="W42" s="25"/>
      <c r="X42" s="27"/>
      <c r="Y42" s="24"/>
      <c r="Z42" s="31"/>
      <c r="AA42" s="1"/>
      <c r="AB42" s="46">
        <f t="shared" si="3"/>
        <v>3</v>
      </c>
      <c r="AC42" s="47">
        <f t="shared" si="4"/>
        <v>260</v>
      </c>
    </row>
    <row r="43" spans="1:29" ht="15" customHeight="1" thickBot="1">
      <c r="A43" s="2">
        <v>41</v>
      </c>
      <c r="B43" s="36" t="s">
        <v>33</v>
      </c>
      <c r="C43" s="25"/>
      <c r="D43" s="27"/>
      <c r="E43" s="24"/>
      <c r="F43" s="31"/>
      <c r="G43" s="25"/>
      <c r="H43" s="27"/>
      <c r="I43" s="24"/>
      <c r="J43" s="31"/>
      <c r="K43" s="25">
        <v>2</v>
      </c>
      <c r="L43" s="27">
        <v>64</v>
      </c>
      <c r="M43" s="24"/>
      <c r="N43" s="31"/>
      <c r="O43" s="25"/>
      <c r="P43" s="27"/>
      <c r="Q43" s="24"/>
      <c r="R43" s="31"/>
      <c r="S43" s="25"/>
      <c r="T43" s="27"/>
      <c r="U43" s="24"/>
      <c r="V43" s="31"/>
      <c r="W43" s="25"/>
      <c r="X43" s="27"/>
      <c r="Y43" s="24"/>
      <c r="Z43" s="31"/>
      <c r="AA43" s="1"/>
      <c r="AB43" s="46">
        <f t="shared" si="3"/>
        <v>2</v>
      </c>
      <c r="AC43" s="47">
        <f t="shared" si="4"/>
        <v>64</v>
      </c>
    </row>
    <row r="44" spans="1:29" ht="15" customHeight="1" thickBot="1">
      <c r="A44" s="2">
        <v>42</v>
      </c>
      <c r="B44" s="36" t="s">
        <v>34</v>
      </c>
      <c r="C44" s="25"/>
      <c r="D44" s="27"/>
      <c r="E44" s="24"/>
      <c r="F44" s="31"/>
      <c r="G44" s="25"/>
      <c r="H44" s="27"/>
      <c r="I44" s="24">
        <v>1</v>
      </c>
      <c r="J44" s="31">
        <v>20</v>
      </c>
      <c r="K44" s="25"/>
      <c r="L44" s="27"/>
      <c r="M44" s="24"/>
      <c r="N44" s="31"/>
      <c r="O44" s="25"/>
      <c r="P44" s="27"/>
      <c r="Q44" s="24"/>
      <c r="R44" s="31"/>
      <c r="S44" s="25"/>
      <c r="T44" s="27"/>
      <c r="U44" s="24"/>
      <c r="V44" s="31"/>
      <c r="W44" s="25"/>
      <c r="X44" s="27"/>
      <c r="Y44" s="24"/>
      <c r="Z44" s="31"/>
      <c r="AA44" s="1"/>
      <c r="AB44" s="46">
        <f t="shared" si="3"/>
        <v>1</v>
      </c>
      <c r="AC44" s="47">
        <f t="shared" si="4"/>
        <v>20</v>
      </c>
    </row>
    <row r="45" spans="1:29" ht="15" customHeight="1" thickBot="1">
      <c r="A45" s="2">
        <v>43</v>
      </c>
      <c r="B45" s="36" t="s">
        <v>35</v>
      </c>
      <c r="C45" s="25"/>
      <c r="D45" s="27"/>
      <c r="E45" s="24">
        <v>1</v>
      </c>
      <c r="F45" s="31">
        <v>50</v>
      </c>
      <c r="G45" s="25">
        <v>1</v>
      </c>
      <c r="H45" s="27">
        <v>58</v>
      </c>
      <c r="I45" s="24">
        <v>1</v>
      </c>
      <c r="J45" s="31">
        <v>43</v>
      </c>
      <c r="K45" s="25">
        <v>3</v>
      </c>
      <c r="L45" s="27">
        <v>111</v>
      </c>
      <c r="M45" s="24">
        <v>5</v>
      </c>
      <c r="N45" s="31">
        <v>184</v>
      </c>
      <c r="O45" s="25">
        <v>4</v>
      </c>
      <c r="P45" s="27">
        <v>141</v>
      </c>
      <c r="Q45" s="24">
        <v>5</v>
      </c>
      <c r="R45" s="31">
        <v>170</v>
      </c>
      <c r="S45" s="25">
        <v>5</v>
      </c>
      <c r="T45" s="27">
        <v>251</v>
      </c>
      <c r="U45" s="24">
        <v>3</v>
      </c>
      <c r="V45" s="31">
        <v>116</v>
      </c>
      <c r="W45" s="25">
        <v>2</v>
      </c>
      <c r="X45" s="27">
        <v>85</v>
      </c>
      <c r="Y45" s="24"/>
      <c r="Z45" s="31"/>
      <c r="AA45" s="1"/>
      <c r="AB45" s="46">
        <f t="shared" si="3"/>
        <v>30</v>
      </c>
      <c r="AC45" s="47">
        <f t="shared" si="4"/>
        <v>1209</v>
      </c>
    </row>
    <row r="46" spans="1:29" ht="15" customHeight="1" thickBot="1">
      <c r="A46" s="2">
        <v>44</v>
      </c>
      <c r="B46" s="36" t="s">
        <v>36</v>
      </c>
      <c r="C46" s="25"/>
      <c r="D46" s="27"/>
      <c r="E46" s="24">
        <v>1</v>
      </c>
      <c r="F46" s="31">
        <v>120</v>
      </c>
      <c r="G46" s="25"/>
      <c r="H46" s="27"/>
      <c r="I46" s="24"/>
      <c r="J46" s="31"/>
      <c r="K46" s="25"/>
      <c r="L46" s="27"/>
      <c r="M46" s="24"/>
      <c r="N46" s="31"/>
      <c r="O46" s="25"/>
      <c r="P46" s="27"/>
      <c r="Q46" s="24"/>
      <c r="R46" s="31"/>
      <c r="S46" s="25"/>
      <c r="T46" s="27"/>
      <c r="U46" s="24"/>
      <c r="V46" s="31"/>
      <c r="W46" s="25"/>
      <c r="X46" s="27"/>
      <c r="Y46" s="24"/>
      <c r="Z46" s="31"/>
      <c r="AA46" s="1"/>
      <c r="AB46" s="5">
        <f t="shared" si="3"/>
        <v>1</v>
      </c>
      <c r="AC46" s="6">
        <f t="shared" si="4"/>
        <v>120</v>
      </c>
    </row>
    <row r="47" spans="1:29" ht="15" customHeight="1" thickBot="1">
      <c r="A47" s="2">
        <v>45</v>
      </c>
      <c r="B47" s="36" t="s">
        <v>37</v>
      </c>
      <c r="C47" s="25"/>
      <c r="D47" s="27"/>
      <c r="E47" s="24"/>
      <c r="F47" s="31"/>
      <c r="G47" s="25"/>
      <c r="H47" s="27"/>
      <c r="I47" s="24"/>
      <c r="J47" s="31"/>
      <c r="K47" s="25"/>
      <c r="L47" s="27"/>
      <c r="M47" s="24"/>
      <c r="N47" s="31"/>
      <c r="O47" s="25"/>
      <c r="P47" s="27"/>
      <c r="Q47" s="24"/>
      <c r="R47" s="31"/>
      <c r="S47" s="25"/>
      <c r="T47" s="27"/>
      <c r="U47" s="24">
        <v>1</v>
      </c>
      <c r="V47" s="31">
        <v>25</v>
      </c>
      <c r="W47" s="25"/>
      <c r="X47" s="27"/>
      <c r="Y47" s="24"/>
      <c r="Z47" s="31"/>
      <c r="AA47" s="1"/>
      <c r="AB47" s="46">
        <f t="shared" si="3"/>
        <v>1</v>
      </c>
      <c r="AC47" s="47">
        <f t="shared" si="4"/>
        <v>25</v>
      </c>
    </row>
    <row r="48" spans="1:29" ht="15" customHeight="1" thickBot="1">
      <c r="A48" s="2">
        <v>46</v>
      </c>
      <c r="B48" s="36" t="s">
        <v>38</v>
      </c>
      <c r="C48" s="25"/>
      <c r="D48" s="27"/>
      <c r="E48" s="24"/>
      <c r="F48" s="31"/>
      <c r="G48" s="25"/>
      <c r="H48" s="27"/>
      <c r="I48" s="24">
        <v>2</v>
      </c>
      <c r="J48" s="31">
        <v>42</v>
      </c>
      <c r="K48" s="25">
        <v>2</v>
      </c>
      <c r="L48" s="27">
        <v>59</v>
      </c>
      <c r="M48" s="24">
        <v>2</v>
      </c>
      <c r="N48" s="31">
        <v>51</v>
      </c>
      <c r="O48" s="25"/>
      <c r="P48" s="27"/>
      <c r="Q48" s="24">
        <v>1</v>
      </c>
      <c r="R48" s="31">
        <v>20</v>
      </c>
      <c r="S48" s="25"/>
      <c r="T48" s="27"/>
      <c r="U48" s="24">
        <v>1</v>
      </c>
      <c r="V48" s="31">
        <v>18</v>
      </c>
      <c r="W48" s="25">
        <v>1</v>
      </c>
      <c r="X48" s="27">
        <v>40</v>
      </c>
      <c r="Y48" s="24"/>
      <c r="Z48" s="31"/>
      <c r="AA48" s="1"/>
      <c r="AB48" s="46">
        <f t="shared" si="3"/>
        <v>9</v>
      </c>
      <c r="AC48" s="47">
        <f t="shared" si="4"/>
        <v>230</v>
      </c>
    </row>
    <row r="49" spans="1:29" ht="15" customHeight="1" thickBot="1">
      <c r="A49" s="2">
        <v>47</v>
      </c>
      <c r="B49" s="36" t="s">
        <v>39</v>
      </c>
      <c r="C49" s="25">
        <v>2</v>
      </c>
      <c r="D49" s="27">
        <v>70</v>
      </c>
      <c r="E49" s="24"/>
      <c r="F49" s="31"/>
      <c r="G49" s="25">
        <v>4</v>
      </c>
      <c r="H49" s="27">
        <v>155</v>
      </c>
      <c r="I49" s="24">
        <v>3</v>
      </c>
      <c r="J49" s="31">
        <v>115</v>
      </c>
      <c r="K49" s="25">
        <v>7</v>
      </c>
      <c r="L49" s="27">
        <v>176</v>
      </c>
      <c r="M49" s="24">
        <v>11</v>
      </c>
      <c r="N49" s="31">
        <v>296</v>
      </c>
      <c r="O49" s="25">
        <v>7</v>
      </c>
      <c r="P49" s="27">
        <v>225</v>
      </c>
      <c r="Q49" s="24">
        <v>5</v>
      </c>
      <c r="R49" s="31">
        <v>83</v>
      </c>
      <c r="S49" s="25">
        <v>8</v>
      </c>
      <c r="T49" s="27">
        <v>220</v>
      </c>
      <c r="U49" s="24">
        <v>19</v>
      </c>
      <c r="V49" s="31">
        <v>644</v>
      </c>
      <c r="W49" s="25">
        <v>6</v>
      </c>
      <c r="X49" s="27">
        <v>225</v>
      </c>
      <c r="Y49" s="24">
        <v>1</v>
      </c>
      <c r="Z49" s="31">
        <v>50</v>
      </c>
      <c r="AA49" s="1"/>
      <c r="AB49" s="46">
        <f t="shared" si="3"/>
        <v>73</v>
      </c>
      <c r="AC49" s="47">
        <f t="shared" si="4"/>
        <v>2259</v>
      </c>
    </row>
    <row r="50" spans="1:29" ht="15" customHeight="1" thickBot="1">
      <c r="A50" s="2">
        <v>48</v>
      </c>
      <c r="B50" s="36" t="s">
        <v>40</v>
      </c>
      <c r="C50" s="25">
        <v>1</v>
      </c>
      <c r="D50" s="27">
        <v>43</v>
      </c>
      <c r="E50" s="24">
        <v>1</v>
      </c>
      <c r="F50" s="31">
        <v>85</v>
      </c>
      <c r="G50" s="25"/>
      <c r="H50" s="27"/>
      <c r="I50" s="24"/>
      <c r="J50" s="31"/>
      <c r="K50" s="25">
        <v>3</v>
      </c>
      <c r="L50" s="27">
        <v>121</v>
      </c>
      <c r="M50" s="24">
        <v>1</v>
      </c>
      <c r="N50" s="31">
        <v>45</v>
      </c>
      <c r="O50" s="25">
        <v>1</v>
      </c>
      <c r="P50" s="27">
        <v>38</v>
      </c>
      <c r="Q50" s="24">
        <v>2</v>
      </c>
      <c r="R50" s="31">
        <v>44</v>
      </c>
      <c r="S50" s="25"/>
      <c r="T50" s="27"/>
      <c r="U50" s="24"/>
      <c r="V50" s="31"/>
      <c r="W50" s="25">
        <v>1</v>
      </c>
      <c r="X50" s="27">
        <v>20</v>
      </c>
      <c r="Y50" s="24"/>
      <c r="Z50" s="31"/>
      <c r="AA50" s="1"/>
      <c r="AB50" s="46">
        <f t="shared" si="3"/>
        <v>10</v>
      </c>
      <c r="AC50" s="47">
        <f t="shared" si="4"/>
        <v>396</v>
      </c>
    </row>
    <row r="51" spans="1:29" ht="15" customHeight="1" thickBot="1">
      <c r="A51" s="2">
        <v>49</v>
      </c>
      <c r="B51" s="36" t="s">
        <v>41</v>
      </c>
      <c r="C51" s="25"/>
      <c r="D51" s="27"/>
      <c r="E51" s="24">
        <v>3</v>
      </c>
      <c r="F51" s="31">
        <v>180</v>
      </c>
      <c r="G51" s="25"/>
      <c r="H51" s="27"/>
      <c r="I51" s="24">
        <v>1</v>
      </c>
      <c r="J51" s="31">
        <v>44</v>
      </c>
      <c r="K51" s="25">
        <v>5</v>
      </c>
      <c r="L51" s="27">
        <v>243</v>
      </c>
      <c r="M51" s="24">
        <v>8</v>
      </c>
      <c r="N51" s="31">
        <v>292</v>
      </c>
      <c r="O51" s="25">
        <v>8</v>
      </c>
      <c r="P51" s="27">
        <v>258</v>
      </c>
      <c r="Q51" s="24">
        <v>3</v>
      </c>
      <c r="R51" s="31">
        <v>145</v>
      </c>
      <c r="S51" s="25">
        <v>10</v>
      </c>
      <c r="T51" s="27">
        <v>408</v>
      </c>
      <c r="U51" s="24">
        <v>7</v>
      </c>
      <c r="V51" s="31">
        <v>329</v>
      </c>
      <c r="W51" s="25">
        <v>2</v>
      </c>
      <c r="X51" s="27">
        <v>88</v>
      </c>
      <c r="Y51" s="24">
        <v>1</v>
      </c>
      <c r="Z51" s="31">
        <v>40</v>
      </c>
      <c r="AA51" s="1"/>
      <c r="AB51" s="46">
        <f t="shared" si="3"/>
        <v>48</v>
      </c>
      <c r="AC51" s="47">
        <f t="shared" si="4"/>
        <v>2027</v>
      </c>
    </row>
    <row r="52" spans="28:30" ht="7.5" customHeight="1" thickBot="1">
      <c r="AB52" s="9"/>
      <c r="AC52" s="9"/>
      <c r="AD52" s="1"/>
    </row>
    <row r="53" spans="2:26" ht="15" thickBot="1">
      <c r="B53" s="105" t="s">
        <v>55</v>
      </c>
      <c r="C53" s="19" t="s">
        <v>42</v>
      </c>
      <c r="D53" s="23" t="s">
        <v>57</v>
      </c>
      <c r="E53" s="20" t="s">
        <v>42</v>
      </c>
      <c r="F53" s="23" t="s">
        <v>57</v>
      </c>
      <c r="G53" s="20" t="s">
        <v>42</v>
      </c>
      <c r="H53" s="23" t="s">
        <v>57</v>
      </c>
      <c r="I53" s="20" t="s">
        <v>42</v>
      </c>
      <c r="J53" s="23" t="s">
        <v>57</v>
      </c>
      <c r="K53" s="20" t="s">
        <v>42</v>
      </c>
      <c r="L53" s="23" t="s">
        <v>57</v>
      </c>
      <c r="M53" s="20" t="s">
        <v>42</v>
      </c>
      <c r="N53" s="23" t="s">
        <v>57</v>
      </c>
      <c r="O53" s="20" t="s">
        <v>42</v>
      </c>
      <c r="P53" s="23" t="s">
        <v>57</v>
      </c>
      <c r="Q53" s="20" t="s">
        <v>42</v>
      </c>
      <c r="R53" s="23" t="s">
        <v>57</v>
      </c>
      <c r="S53" s="20" t="s">
        <v>42</v>
      </c>
      <c r="T53" s="23" t="s">
        <v>57</v>
      </c>
      <c r="U53" s="20" t="s">
        <v>42</v>
      </c>
      <c r="V53" s="23" t="s">
        <v>57</v>
      </c>
      <c r="W53" s="20" t="s">
        <v>42</v>
      </c>
      <c r="X53" s="23" t="s">
        <v>57</v>
      </c>
      <c r="Y53" s="20" t="s">
        <v>42</v>
      </c>
      <c r="Z53" s="23" t="s">
        <v>57</v>
      </c>
    </row>
    <row r="54" spans="2:26" ht="19.5" customHeight="1" thickBot="1">
      <c r="B54" s="106"/>
      <c r="C54" s="11">
        <f aca="true" t="shared" si="5" ref="C54:Z54">SUM(C4:C51)</f>
        <v>9</v>
      </c>
      <c r="D54" s="12">
        <f t="shared" si="5"/>
        <v>345</v>
      </c>
      <c r="E54" s="11">
        <f t="shared" si="5"/>
        <v>23</v>
      </c>
      <c r="F54" s="12">
        <f t="shared" si="5"/>
        <v>1077</v>
      </c>
      <c r="G54" s="11">
        <f t="shared" si="5"/>
        <v>27</v>
      </c>
      <c r="H54" s="40">
        <f t="shared" si="5"/>
        <v>1038</v>
      </c>
      <c r="I54" s="11">
        <f t="shared" si="5"/>
        <v>56</v>
      </c>
      <c r="J54" s="40">
        <f t="shared" si="5"/>
        <v>2788</v>
      </c>
      <c r="K54" s="11">
        <f t="shared" si="5"/>
        <v>142</v>
      </c>
      <c r="L54" s="40">
        <f t="shared" si="5"/>
        <v>6476</v>
      </c>
      <c r="M54" s="11">
        <f t="shared" si="5"/>
        <v>120</v>
      </c>
      <c r="N54" s="40">
        <f t="shared" si="5"/>
        <v>4826</v>
      </c>
      <c r="O54" s="11">
        <f t="shared" si="5"/>
        <v>103</v>
      </c>
      <c r="P54" s="40">
        <f t="shared" si="5"/>
        <v>4247</v>
      </c>
      <c r="Q54" s="11">
        <f t="shared" si="5"/>
        <v>69</v>
      </c>
      <c r="R54" s="40">
        <f t="shared" si="5"/>
        <v>2352</v>
      </c>
      <c r="S54" s="11">
        <f t="shared" si="5"/>
        <v>138</v>
      </c>
      <c r="T54" s="40">
        <f t="shared" si="5"/>
        <v>11025</v>
      </c>
      <c r="U54" s="11">
        <f t="shared" si="5"/>
        <v>134</v>
      </c>
      <c r="V54" s="40">
        <f t="shared" si="5"/>
        <v>5524</v>
      </c>
      <c r="W54" s="11">
        <f t="shared" si="5"/>
        <v>35</v>
      </c>
      <c r="X54" s="40">
        <f t="shared" si="5"/>
        <v>1565</v>
      </c>
      <c r="Y54" s="11">
        <f t="shared" si="5"/>
        <v>11</v>
      </c>
      <c r="Z54" s="12">
        <f t="shared" si="5"/>
        <v>376</v>
      </c>
    </row>
    <row r="55" spans="2:6" ht="15" thickBot="1">
      <c r="B55" s="17"/>
      <c r="C55" s="18"/>
      <c r="D55" s="18"/>
      <c r="E55" s="18"/>
      <c r="F55" s="18"/>
    </row>
    <row r="56" spans="1:19" ht="15" customHeight="1">
      <c r="A56" s="2"/>
      <c r="B56" s="111" t="s">
        <v>90</v>
      </c>
      <c r="C56" s="113" t="s">
        <v>60</v>
      </c>
      <c r="D56" s="114"/>
      <c r="E56" s="115" t="s">
        <v>61</v>
      </c>
      <c r="F56" s="116"/>
      <c r="I56" s="97" t="s">
        <v>82</v>
      </c>
      <c r="J56" s="98"/>
      <c r="K56" s="98"/>
      <c r="L56" s="98"/>
      <c r="M56" s="98"/>
      <c r="N56" s="98"/>
      <c r="O56" s="99"/>
      <c r="P56" s="90" t="s">
        <v>60</v>
      </c>
      <c r="Q56" s="91"/>
      <c r="R56" s="92" t="s">
        <v>61</v>
      </c>
      <c r="S56" s="93"/>
    </row>
    <row r="57" spans="1:26" ht="15" customHeight="1" thickBot="1">
      <c r="A57" s="2"/>
      <c r="B57" s="112"/>
      <c r="C57" s="117">
        <f>SUM(C54,E54,G54,I54,K54,M54,O54,Q54,S54,U54,W54,Y54)</f>
        <v>867</v>
      </c>
      <c r="D57" s="118"/>
      <c r="E57" s="95">
        <f>SUM(D54,F54,H54,J54,L54,N54,P54,R54,T54,V54,X54,Z54)</f>
        <v>41639</v>
      </c>
      <c r="F57" s="119"/>
      <c r="I57" s="100"/>
      <c r="J57" s="101"/>
      <c r="K57" s="101"/>
      <c r="L57" s="101"/>
      <c r="M57" s="101"/>
      <c r="N57" s="101"/>
      <c r="O57" s="102"/>
      <c r="P57" s="94">
        <f>SUM(F64)</f>
        <v>1023</v>
      </c>
      <c r="Q57" s="94"/>
      <c r="R57" s="95">
        <f>SUM(I64)</f>
        <v>49339</v>
      </c>
      <c r="S57" s="96"/>
      <c r="U57" s="14"/>
      <c r="V57" s="1"/>
      <c r="W57" s="1"/>
      <c r="X57" s="1"/>
      <c r="Y57" s="1"/>
      <c r="Z57" s="1"/>
    </row>
    <row r="58" spans="12:15" ht="15">
      <c r="L58" s="89"/>
      <c r="M58" s="89"/>
      <c r="N58" s="89"/>
      <c r="O58" s="89"/>
    </row>
    <row r="61" spans="5:20" ht="15" thickBot="1">
      <c r="E61" s="58" t="s">
        <v>83</v>
      </c>
      <c r="F61" s="58"/>
      <c r="G61" s="59"/>
      <c r="H61" s="58" t="s">
        <v>84</v>
      </c>
      <c r="I61" s="58"/>
      <c r="J61" s="58"/>
      <c r="Q61" s="42"/>
      <c r="R61" s="43"/>
      <c r="S61" s="44"/>
      <c r="T61" s="45"/>
    </row>
    <row r="62" spans="5:10" ht="15">
      <c r="E62" t="s">
        <v>85</v>
      </c>
      <c r="F62">
        <v>156</v>
      </c>
      <c r="G62" s="2" t="s">
        <v>86</v>
      </c>
      <c r="H62" t="s">
        <v>85</v>
      </c>
      <c r="I62">
        <v>7700</v>
      </c>
      <c r="J62" s="1" t="s">
        <v>86</v>
      </c>
    </row>
    <row r="63" spans="5:10" ht="15" thickBot="1">
      <c r="E63" s="1" t="s">
        <v>87</v>
      </c>
      <c r="F63">
        <f>SUM(C57)</f>
        <v>867</v>
      </c>
      <c r="G63" s="2" t="s">
        <v>88</v>
      </c>
      <c r="H63" s="60" t="s">
        <v>87</v>
      </c>
      <c r="I63" s="61">
        <f>SUM(E57)</f>
        <v>41639</v>
      </c>
      <c r="J63" s="1" t="s">
        <v>88</v>
      </c>
    </row>
    <row r="64" spans="5:10" ht="15">
      <c r="E64" s="62" t="s">
        <v>89</v>
      </c>
      <c r="F64" s="63">
        <f>SUM(F62:F63)</f>
        <v>1023</v>
      </c>
      <c r="G64" s="1"/>
      <c r="H64" s="62" t="s">
        <v>89</v>
      </c>
      <c r="I64" s="64">
        <f>SUM(I62:I63)</f>
        <v>49339</v>
      </c>
      <c r="J64" s="1"/>
    </row>
    <row r="65" ht="20.25">
      <c r="H65" s="56"/>
    </row>
    <row r="75" spans="9:18" ht="15"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8:18" ht="1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</sheetData>
  <sheetProtection/>
  <mergeCells count="26">
    <mergeCell ref="B56:B57"/>
    <mergeCell ref="C56:D56"/>
    <mergeCell ref="E56:F56"/>
    <mergeCell ref="C57:D57"/>
    <mergeCell ref="E57:F57"/>
    <mergeCell ref="AB2:AB3"/>
    <mergeCell ref="B53:B54"/>
    <mergeCell ref="AC2:AC3"/>
    <mergeCell ref="S2:T2"/>
    <mergeCell ref="U2:V2"/>
    <mergeCell ref="W2:X2"/>
    <mergeCell ref="Y2:Z2"/>
    <mergeCell ref="K2:L2"/>
    <mergeCell ref="M2:N2"/>
    <mergeCell ref="O2:P2"/>
    <mergeCell ref="Q2:R2"/>
    <mergeCell ref="C2:D2"/>
    <mergeCell ref="E2:F2"/>
    <mergeCell ref="G2:H2"/>
    <mergeCell ref="I2:J2"/>
    <mergeCell ref="L58:O58"/>
    <mergeCell ref="P56:Q56"/>
    <mergeCell ref="R56:S56"/>
    <mergeCell ref="P57:Q57"/>
    <mergeCell ref="R57:S57"/>
    <mergeCell ref="I56:O57"/>
  </mergeCells>
  <printOptions horizontalCentered="1"/>
  <pageMargins left="0.1968503937007874" right="0.4724409448818898" top="0.9055118110236221" bottom="1.3779527559055118" header="0.31496062992125984" footer="0.9448818897637796"/>
  <pageSetup fitToHeight="2" horizontalDpi="300" verticalDpi="300" orientation="landscape" paperSize="9" scale="64" r:id="rId1"/>
  <headerFooter alignWithMargins="0">
    <oddHeader>&amp;C&amp;"Verdana,Grassetto Corsivo"&amp;16Movimenti d'Anime alla Basilica del Santo
nell'anno del Signore 2023&amp;R&amp;"Verdana,Normale"&amp;12Pell. Esteri</oddHeader>
    <oddFooter>&amp;L&amp;"Verdana,Normale"&amp;6Peregrinatio ad Basilica MMXXIII - Aggiornato al &amp;D da rs&amp;CPagina &amp;P</oddFooter>
  </headerFooter>
  <rowBreaks count="1" manualBreakCount="1">
    <brk id="44" min="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view="pageBreakPreview" zoomScale="80" zoomScaleSheetLayoutView="8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2" sqref="K32"/>
    </sheetView>
  </sheetViews>
  <sheetFormatPr defaultColWidth="9.140625" defaultRowHeight="12.75"/>
  <cols>
    <col min="1" max="1" width="1.57421875" style="0" customWidth="1"/>
    <col min="2" max="2" width="23.00390625" style="0" bestFit="1" customWidth="1"/>
    <col min="3" max="26" width="7.7109375" style="0" customWidth="1"/>
    <col min="27" max="27" width="4.8515625" style="0" customWidth="1"/>
    <col min="28" max="29" width="9.00390625" style="0" customWidth="1"/>
  </cols>
  <sheetData>
    <row r="1" ht="28.5" thickBot="1">
      <c r="B1" s="78" t="s">
        <v>91</v>
      </c>
    </row>
    <row r="2" spans="2:29" ht="13.5" thickTop="1">
      <c r="B2" s="15"/>
      <c r="C2" s="125" t="s">
        <v>43</v>
      </c>
      <c r="D2" s="126"/>
      <c r="E2" s="125" t="s">
        <v>44</v>
      </c>
      <c r="F2" s="126"/>
      <c r="G2" s="125" t="s">
        <v>45</v>
      </c>
      <c r="H2" s="126"/>
      <c r="I2" s="125" t="s">
        <v>46</v>
      </c>
      <c r="J2" s="126"/>
      <c r="K2" s="125" t="s">
        <v>47</v>
      </c>
      <c r="L2" s="126"/>
      <c r="M2" s="125" t="s">
        <v>48</v>
      </c>
      <c r="N2" s="126"/>
      <c r="O2" s="125" t="s">
        <v>54</v>
      </c>
      <c r="P2" s="126"/>
      <c r="Q2" s="125" t="s">
        <v>53</v>
      </c>
      <c r="R2" s="126"/>
      <c r="S2" s="125" t="s">
        <v>52</v>
      </c>
      <c r="T2" s="126"/>
      <c r="U2" s="125" t="s">
        <v>51</v>
      </c>
      <c r="V2" s="126"/>
      <c r="W2" s="125" t="s">
        <v>50</v>
      </c>
      <c r="X2" s="126"/>
      <c r="Y2" s="125" t="s">
        <v>49</v>
      </c>
      <c r="Z2" s="126"/>
      <c r="AA2" s="16"/>
      <c r="AB2" s="127" t="s">
        <v>56</v>
      </c>
      <c r="AC2" s="120" t="s">
        <v>58</v>
      </c>
    </row>
    <row r="3" spans="2:29" ht="13.5" thickBot="1">
      <c r="B3" s="26"/>
      <c r="C3" s="22" t="s">
        <v>42</v>
      </c>
      <c r="D3" s="21" t="s">
        <v>57</v>
      </c>
      <c r="E3" s="22" t="s">
        <v>42</v>
      </c>
      <c r="F3" s="21" t="s">
        <v>57</v>
      </c>
      <c r="G3" s="22" t="s">
        <v>42</v>
      </c>
      <c r="H3" s="21" t="s">
        <v>57</v>
      </c>
      <c r="I3" s="22" t="s">
        <v>42</v>
      </c>
      <c r="J3" s="21" t="s">
        <v>57</v>
      </c>
      <c r="K3" s="22" t="s">
        <v>42</v>
      </c>
      <c r="L3" s="21" t="s">
        <v>57</v>
      </c>
      <c r="M3" s="22" t="s">
        <v>42</v>
      </c>
      <c r="N3" s="21" t="s">
        <v>57</v>
      </c>
      <c r="O3" s="22" t="s">
        <v>42</v>
      </c>
      <c r="P3" s="21" t="s">
        <v>57</v>
      </c>
      <c r="Q3" s="22" t="s">
        <v>42</v>
      </c>
      <c r="R3" s="21" t="s">
        <v>57</v>
      </c>
      <c r="S3" s="22" t="s">
        <v>42</v>
      </c>
      <c r="T3" s="21" t="s">
        <v>57</v>
      </c>
      <c r="U3" s="22" t="s">
        <v>42</v>
      </c>
      <c r="V3" s="21" t="s">
        <v>57</v>
      </c>
      <c r="W3" s="22" t="s">
        <v>42</v>
      </c>
      <c r="X3" s="21" t="s">
        <v>57</v>
      </c>
      <c r="Y3" s="22" t="s">
        <v>42</v>
      </c>
      <c r="Z3" s="21" t="s">
        <v>57</v>
      </c>
      <c r="AA3" s="13"/>
      <c r="AB3" s="128"/>
      <c r="AC3" s="121"/>
    </row>
    <row r="4" spans="1:29" ht="15" customHeight="1">
      <c r="A4" s="2"/>
      <c r="B4" s="37" t="s">
        <v>81</v>
      </c>
      <c r="C4" s="3"/>
      <c r="D4" s="30"/>
      <c r="E4" s="3">
        <v>1</v>
      </c>
      <c r="F4" s="33">
        <v>25</v>
      </c>
      <c r="G4" s="57"/>
      <c r="H4" s="30"/>
      <c r="I4" s="3">
        <v>2</v>
      </c>
      <c r="J4" s="33">
        <v>110</v>
      </c>
      <c r="K4" s="57">
        <v>2</v>
      </c>
      <c r="L4" s="30">
        <v>123</v>
      </c>
      <c r="M4" s="3"/>
      <c r="N4" s="33"/>
      <c r="O4" s="57"/>
      <c r="P4" s="30"/>
      <c r="Q4" s="3"/>
      <c r="R4" s="33"/>
      <c r="S4" s="57"/>
      <c r="T4" s="30"/>
      <c r="U4" s="3"/>
      <c r="V4" s="33"/>
      <c r="W4" s="57"/>
      <c r="X4" s="30"/>
      <c r="Y4" s="3">
        <v>1</v>
      </c>
      <c r="Z4" s="33">
        <v>55</v>
      </c>
      <c r="AA4" s="1"/>
      <c r="AB4" s="53">
        <f aca="true" t="shared" si="0" ref="AB4:AB23">SUM(C4,E4,G4,I4,K4,M4,O4,Q4,S4,U4,W4,Y4)</f>
        <v>6</v>
      </c>
      <c r="AC4" s="6">
        <f aca="true" t="shared" si="1" ref="AC4:AC23">SUM(Z4,X4,V4,T4,R4,P4,N4,L4,J4,H4,F4,D4)</f>
        <v>313</v>
      </c>
    </row>
    <row r="5" spans="1:29" ht="15" customHeight="1">
      <c r="A5" s="2"/>
      <c r="B5" s="38" t="s">
        <v>80</v>
      </c>
      <c r="C5" s="24"/>
      <c r="D5" s="31"/>
      <c r="E5" s="25"/>
      <c r="F5" s="27"/>
      <c r="G5" s="24"/>
      <c r="H5" s="31"/>
      <c r="I5" s="25"/>
      <c r="J5" s="27"/>
      <c r="K5" s="24"/>
      <c r="L5" s="31"/>
      <c r="M5" s="25"/>
      <c r="N5" s="27"/>
      <c r="O5" s="24"/>
      <c r="P5" s="31"/>
      <c r="Q5" s="25"/>
      <c r="R5" s="27"/>
      <c r="S5" s="24"/>
      <c r="T5" s="31"/>
      <c r="U5" s="25"/>
      <c r="V5" s="27"/>
      <c r="W5" s="24"/>
      <c r="X5" s="31"/>
      <c r="Y5" s="25"/>
      <c r="Z5" s="27"/>
      <c r="AA5" s="1"/>
      <c r="AB5" s="54">
        <f t="shared" si="0"/>
        <v>0</v>
      </c>
      <c r="AC5" s="7">
        <f t="shared" si="1"/>
        <v>0</v>
      </c>
    </row>
    <row r="6" spans="1:29" ht="15" customHeight="1">
      <c r="A6" s="2"/>
      <c r="B6" s="38" t="s">
        <v>79</v>
      </c>
      <c r="C6" s="24"/>
      <c r="D6" s="31"/>
      <c r="E6" s="25">
        <v>1</v>
      </c>
      <c r="F6" s="27">
        <v>50</v>
      </c>
      <c r="G6" s="24"/>
      <c r="H6" s="31"/>
      <c r="I6" s="25">
        <v>1</v>
      </c>
      <c r="J6" s="27">
        <v>63</v>
      </c>
      <c r="K6" s="24"/>
      <c r="L6" s="31"/>
      <c r="M6" s="25"/>
      <c r="N6" s="27"/>
      <c r="O6" s="24"/>
      <c r="P6" s="31"/>
      <c r="Q6" s="25"/>
      <c r="R6" s="27"/>
      <c r="S6" s="24"/>
      <c r="T6" s="31"/>
      <c r="U6" s="25"/>
      <c r="V6" s="27"/>
      <c r="W6" s="24"/>
      <c r="X6" s="31"/>
      <c r="Y6" s="25"/>
      <c r="Z6" s="27"/>
      <c r="AA6" s="1"/>
      <c r="AB6" s="54">
        <f t="shared" si="0"/>
        <v>2</v>
      </c>
      <c r="AC6" s="7">
        <f t="shared" si="1"/>
        <v>113</v>
      </c>
    </row>
    <row r="7" spans="1:29" ht="15" customHeight="1">
      <c r="A7" s="2"/>
      <c r="B7" s="38" t="s">
        <v>78</v>
      </c>
      <c r="C7" s="24"/>
      <c r="D7" s="31"/>
      <c r="E7" s="25"/>
      <c r="F7" s="27"/>
      <c r="G7" s="24"/>
      <c r="H7" s="31"/>
      <c r="I7" s="25">
        <v>1</v>
      </c>
      <c r="J7" s="27">
        <v>49</v>
      </c>
      <c r="K7" s="24"/>
      <c r="L7" s="31"/>
      <c r="M7" s="25"/>
      <c r="N7" s="27"/>
      <c r="O7" s="24"/>
      <c r="P7" s="31"/>
      <c r="Q7" s="25">
        <v>1</v>
      </c>
      <c r="R7" s="27">
        <v>25</v>
      </c>
      <c r="S7" s="24"/>
      <c r="T7" s="31"/>
      <c r="U7" s="25"/>
      <c r="V7" s="27"/>
      <c r="W7" s="24">
        <v>2</v>
      </c>
      <c r="X7" s="31">
        <v>93</v>
      </c>
      <c r="Y7" s="25"/>
      <c r="Z7" s="27"/>
      <c r="AA7" s="1"/>
      <c r="AB7" s="54">
        <f t="shared" si="0"/>
        <v>4</v>
      </c>
      <c r="AC7" s="7">
        <f t="shared" si="1"/>
        <v>167</v>
      </c>
    </row>
    <row r="8" spans="1:29" ht="15" customHeight="1">
      <c r="A8" s="2"/>
      <c r="B8" s="38" t="s">
        <v>77</v>
      </c>
      <c r="C8" s="25"/>
      <c r="D8" s="31"/>
      <c r="E8" s="25">
        <v>1</v>
      </c>
      <c r="F8" s="27">
        <v>45</v>
      </c>
      <c r="G8" s="24"/>
      <c r="H8" s="31"/>
      <c r="I8" s="25">
        <v>3</v>
      </c>
      <c r="J8" s="27">
        <v>150</v>
      </c>
      <c r="K8" s="24">
        <v>4</v>
      </c>
      <c r="L8" s="31">
        <v>202</v>
      </c>
      <c r="M8" s="25">
        <v>2</v>
      </c>
      <c r="N8" s="27">
        <v>98</v>
      </c>
      <c r="O8" s="24"/>
      <c r="P8" s="31"/>
      <c r="Q8" s="25"/>
      <c r="R8" s="27"/>
      <c r="S8" s="24"/>
      <c r="T8" s="31"/>
      <c r="U8" s="25"/>
      <c r="V8" s="27"/>
      <c r="W8" s="24">
        <v>1</v>
      </c>
      <c r="X8" s="31">
        <v>41</v>
      </c>
      <c r="Y8" s="25"/>
      <c r="Z8" s="27"/>
      <c r="AA8" s="1"/>
      <c r="AB8" s="54">
        <f t="shared" si="0"/>
        <v>11</v>
      </c>
      <c r="AC8" s="7">
        <f t="shared" si="1"/>
        <v>536</v>
      </c>
    </row>
    <row r="9" spans="1:29" ht="15" customHeight="1">
      <c r="A9" s="2"/>
      <c r="B9" s="38" t="s">
        <v>76</v>
      </c>
      <c r="C9" s="24">
        <v>1</v>
      </c>
      <c r="D9" s="31">
        <v>50</v>
      </c>
      <c r="E9" s="25">
        <v>1</v>
      </c>
      <c r="F9" s="27">
        <v>60</v>
      </c>
      <c r="G9" s="24">
        <v>2</v>
      </c>
      <c r="H9" s="31">
        <v>94</v>
      </c>
      <c r="I9" s="25"/>
      <c r="J9" s="27"/>
      <c r="K9" s="24">
        <v>3</v>
      </c>
      <c r="L9" s="31">
        <v>133</v>
      </c>
      <c r="M9" s="25">
        <v>1</v>
      </c>
      <c r="N9" s="27">
        <v>50</v>
      </c>
      <c r="O9" s="24"/>
      <c r="P9" s="31"/>
      <c r="Q9" s="25"/>
      <c r="R9" s="27"/>
      <c r="S9" s="24">
        <v>1</v>
      </c>
      <c r="T9" s="31">
        <v>40</v>
      </c>
      <c r="U9" s="25">
        <v>1</v>
      </c>
      <c r="V9" s="27">
        <v>60</v>
      </c>
      <c r="W9" s="24">
        <v>1</v>
      </c>
      <c r="X9" s="31">
        <v>28</v>
      </c>
      <c r="Y9" s="25">
        <v>1</v>
      </c>
      <c r="Z9" s="27">
        <v>10</v>
      </c>
      <c r="AA9" s="1"/>
      <c r="AB9" s="54">
        <f t="shared" si="0"/>
        <v>12</v>
      </c>
      <c r="AC9" s="7">
        <f t="shared" si="1"/>
        <v>525</v>
      </c>
    </row>
    <row r="10" spans="1:29" ht="15" customHeight="1">
      <c r="A10" s="2"/>
      <c r="B10" s="38" t="s">
        <v>75</v>
      </c>
      <c r="C10" s="24"/>
      <c r="D10" s="31"/>
      <c r="E10" s="25"/>
      <c r="F10" s="27"/>
      <c r="G10" s="24">
        <v>2</v>
      </c>
      <c r="H10" s="31">
        <v>106</v>
      </c>
      <c r="I10" s="25">
        <v>1</v>
      </c>
      <c r="J10" s="27">
        <v>106</v>
      </c>
      <c r="K10" s="24"/>
      <c r="L10" s="31">
        <v>93</v>
      </c>
      <c r="M10" s="25"/>
      <c r="N10" s="27"/>
      <c r="O10" s="24"/>
      <c r="P10" s="31"/>
      <c r="Q10" s="25"/>
      <c r="R10" s="27"/>
      <c r="S10" s="24"/>
      <c r="T10" s="31"/>
      <c r="U10" s="25"/>
      <c r="V10" s="27"/>
      <c r="W10" s="24"/>
      <c r="X10" s="31"/>
      <c r="Y10" s="25"/>
      <c r="Z10" s="27"/>
      <c r="AA10" s="1"/>
      <c r="AB10" s="54">
        <f t="shared" si="0"/>
        <v>3</v>
      </c>
      <c r="AC10" s="7">
        <f t="shared" si="1"/>
        <v>305</v>
      </c>
    </row>
    <row r="11" spans="1:29" ht="15" customHeight="1">
      <c r="A11" s="2"/>
      <c r="B11" s="38" t="s">
        <v>74</v>
      </c>
      <c r="C11" s="25"/>
      <c r="D11" s="31"/>
      <c r="E11" s="25"/>
      <c r="F11" s="27"/>
      <c r="G11" s="24"/>
      <c r="H11" s="31"/>
      <c r="I11" s="25"/>
      <c r="J11" s="27"/>
      <c r="K11" s="24"/>
      <c r="L11" s="31"/>
      <c r="M11" s="25"/>
      <c r="N11" s="27"/>
      <c r="O11" s="24"/>
      <c r="P11" s="31"/>
      <c r="Q11" s="25"/>
      <c r="R11" s="27"/>
      <c r="S11" s="24"/>
      <c r="T11" s="31"/>
      <c r="U11" s="25"/>
      <c r="V11" s="27"/>
      <c r="W11" s="24">
        <v>1</v>
      </c>
      <c r="X11" s="31">
        <v>20</v>
      </c>
      <c r="Y11" s="25"/>
      <c r="Z11" s="27"/>
      <c r="AA11" s="1"/>
      <c r="AB11" s="54">
        <f t="shared" si="0"/>
        <v>1</v>
      </c>
      <c r="AC11" s="7">
        <f t="shared" si="1"/>
        <v>20</v>
      </c>
    </row>
    <row r="12" spans="1:29" ht="15" customHeight="1">
      <c r="A12" s="2"/>
      <c r="B12" s="38" t="s">
        <v>73</v>
      </c>
      <c r="C12" s="24">
        <v>2</v>
      </c>
      <c r="D12" s="31">
        <v>83</v>
      </c>
      <c r="E12" s="25">
        <v>1</v>
      </c>
      <c r="F12" s="27">
        <v>53</v>
      </c>
      <c r="G12" s="24">
        <v>4</v>
      </c>
      <c r="H12" s="31">
        <v>192</v>
      </c>
      <c r="I12" s="25">
        <v>7</v>
      </c>
      <c r="J12" s="27">
        <v>302</v>
      </c>
      <c r="K12" s="24">
        <v>12</v>
      </c>
      <c r="L12" s="31">
        <v>633</v>
      </c>
      <c r="M12" s="25"/>
      <c r="N12" s="27"/>
      <c r="O12" s="24"/>
      <c r="P12" s="31"/>
      <c r="Q12" s="25"/>
      <c r="R12" s="27"/>
      <c r="S12" s="24"/>
      <c r="T12" s="31"/>
      <c r="U12" s="25">
        <v>2</v>
      </c>
      <c r="V12" s="27">
        <v>54</v>
      </c>
      <c r="W12" s="24">
        <v>1</v>
      </c>
      <c r="X12" s="31">
        <v>23</v>
      </c>
      <c r="Y12" s="25">
        <v>2</v>
      </c>
      <c r="Z12" s="27">
        <v>100</v>
      </c>
      <c r="AA12" s="1"/>
      <c r="AB12" s="54">
        <f t="shared" si="0"/>
        <v>31</v>
      </c>
      <c r="AC12" s="7">
        <f t="shared" si="1"/>
        <v>1440</v>
      </c>
    </row>
    <row r="13" spans="1:29" ht="15" customHeight="1">
      <c r="A13" s="2"/>
      <c r="B13" s="38" t="s">
        <v>72</v>
      </c>
      <c r="C13" s="24"/>
      <c r="D13" s="31"/>
      <c r="E13" s="25">
        <v>2</v>
      </c>
      <c r="F13" s="27">
        <v>120</v>
      </c>
      <c r="G13" s="24">
        <v>1</v>
      </c>
      <c r="H13" s="31">
        <v>41</v>
      </c>
      <c r="I13" s="25">
        <v>3</v>
      </c>
      <c r="J13" s="27">
        <v>164</v>
      </c>
      <c r="K13" s="24">
        <v>1</v>
      </c>
      <c r="L13" s="31">
        <v>62</v>
      </c>
      <c r="M13" s="25">
        <v>1</v>
      </c>
      <c r="N13" s="27">
        <v>40</v>
      </c>
      <c r="O13" s="24"/>
      <c r="P13" s="31"/>
      <c r="Q13" s="25"/>
      <c r="R13" s="27"/>
      <c r="S13" s="24"/>
      <c r="T13" s="31"/>
      <c r="U13" s="25"/>
      <c r="V13" s="27"/>
      <c r="W13" s="24">
        <v>2</v>
      </c>
      <c r="X13" s="31">
        <v>62</v>
      </c>
      <c r="Y13" s="25"/>
      <c r="Z13" s="27"/>
      <c r="AA13" s="1"/>
      <c r="AB13" s="54">
        <f t="shared" si="0"/>
        <v>10</v>
      </c>
      <c r="AC13" s="7">
        <f t="shared" si="1"/>
        <v>489</v>
      </c>
    </row>
    <row r="14" spans="1:29" ht="15" customHeight="1">
      <c r="A14" s="2"/>
      <c r="B14" s="38" t="s">
        <v>71</v>
      </c>
      <c r="C14" s="25"/>
      <c r="D14" s="31"/>
      <c r="E14" s="25"/>
      <c r="F14" s="27"/>
      <c r="G14" s="24"/>
      <c r="H14" s="31"/>
      <c r="I14" s="25"/>
      <c r="J14" s="27"/>
      <c r="K14" s="24"/>
      <c r="L14" s="31"/>
      <c r="M14" s="25"/>
      <c r="N14" s="27"/>
      <c r="O14" s="24"/>
      <c r="P14" s="31"/>
      <c r="Q14" s="25"/>
      <c r="R14" s="27"/>
      <c r="S14" s="24"/>
      <c r="T14" s="31"/>
      <c r="U14" s="25"/>
      <c r="V14" s="27"/>
      <c r="W14" s="24"/>
      <c r="X14" s="31"/>
      <c r="Y14" s="25"/>
      <c r="Z14" s="27"/>
      <c r="AA14" s="1"/>
      <c r="AB14" s="54">
        <f t="shared" si="0"/>
        <v>0</v>
      </c>
      <c r="AC14" s="7">
        <f t="shared" si="1"/>
        <v>0</v>
      </c>
    </row>
    <row r="15" spans="1:29" ht="15" customHeight="1">
      <c r="A15" s="2"/>
      <c r="B15" s="38" t="s">
        <v>70</v>
      </c>
      <c r="C15" s="24"/>
      <c r="D15" s="31"/>
      <c r="E15" s="25"/>
      <c r="F15" s="27"/>
      <c r="G15" s="24">
        <v>1</v>
      </c>
      <c r="H15" s="31">
        <v>43</v>
      </c>
      <c r="I15" s="25">
        <v>1</v>
      </c>
      <c r="J15" s="27">
        <v>102</v>
      </c>
      <c r="K15" s="24">
        <v>1</v>
      </c>
      <c r="L15" s="31">
        <v>57</v>
      </c>
      <c r="M15" s="25">
        <v>1</v>
      </c>
      <c r="N15" s="27">
        <v>34</v>
      </c>
      <c r="O15" s="24"/>
      <c r="P15" s="31"/>
      <c r="Q15" s="25">
        <v>1</v>
      </c>
      <c r="R15" s="27">
        <v>15</v>
      </c>
      <c r="S15" s="24">
        <v>1</v>
      </c>
      <c r="T15" s="31">
        <v>26</v>
      </c>
      <c r="U15" s="25">
        <v>3</v>
      </c>
      <c r="V15" s="27">
        <v>125</v>
      </c>
      <c r="W15" s="24"/>
      <c r="X15" s="31"/>
      <c r="Y15" s="25"/>
      <c r="Z15" s="27"/>
      <c r="AA15" s="1"/>
      <c r="AB15" s="54">
        <f t="shared" si="0"/>
        <v>9</v>
      </c>
      <c r="AC15" s="7">
        <f t="shared" si="1"/>
        <v>402</v>
      </c>
    </row>
    <row r="16" spans="1:29" ht="15" customHeight="1">
      <c r="A16" s="2"/>
      <c r="B16" s="38" t="s">
        <v>69</v>
      </c>
      <c r="C16" s="24"/>
      <c r="D16" s="31"/>
      <c r="E16" s="25"/>
      <c r="F16" s="27"/>
      <c r="G16" s="24">
        <v>1</v>
      </c>
      <c r="H16" s="31">
        <v>54</v>
      </c>
      <c r="I16" s="25"/>
      <c r="J16" s="27"/>
      <c r="K16" s="24"/>
      <c r="L16" s="31"/>
      <c r="M16" s="25"/>
      <c r="N16" s="27"/>
      <c r="O16" s="24"/>
      <c r="P16" s="31"/>
      <c r="Q16" s="25"/>
      <c r="R16" s="27"/>
      <c r="S16" s="24"/>
      <c r="T16" s="31"/>
      <c r="U16" s="25"/>
      <c r="V16" s="27"/>
      <c r="W16" s="24"/>
      <c r="X16" s="31"/>
      <c r="Y16" s="25"/>
      <c r="Z16" s="27"/>
      <c r="AA16" s="1"/>
      <c r="AB16" s="54">
        <f t="shared" si="0"/>
        <v>1</v>
      </c>
      <c r="AC16" s="7">
        <f t="shared" si="1"/>
        <v>54</v>
      </c>
    </row>
    <row r="17" spans="1:29" ht="15" customHeight="1">
      <c r="A17" s="2"/>
      <c r="B17" s="38" t="s">
        <v>68</v>
      </c>
      <c r="C17" s="24"/>
      <c r="D17" s="31"/>
      <c r="E17" s="25">
        <v>1</v>
      </c>
      <c r="F17" s="27">
        <v>50</v>
      </c>
      <c r="G17" s="24">
        <v>1</v>
      </c>
      <c r="H17" s="31">
        <v>39</v>
      </c>
      <c r="I17" s="25"/>
      <c r="J17" s="27"/>
      <c r="K17" s="24"/>
      <c r="L17" s="31"/>
      <c r="M17" s="25"/>
      <c r="N17" s="27"/>
      <c r="O17" s="24"/>
      <c r="P17" s="31"/>
      <c r="Q17" s="25"/>
      <c r="R17" s="27"/>
      <c r="S17" s="24">
        <v>2</v>
      </c>
      <c r="T17" s="31">
        <v>90</v>
      </c>
      <c r="U17" s="25"/>
      <c r="V17" s="27"/>
      <c r="W17" s="24"/>
      <c r="X17" s="31"/>
      <c r="Y17" s="25"/>
      <c r="Z17" s="27"/>
      <c r="AA17" s="1"/>
      <c r="AB17" s="54">
        <f t="shared" si="0"/>
        <v>4</v>
      </c>
      <c r="AC17" s="7">
        <f t="shared" si="1"/>
        <v>179</v>
      </c>
    </row>
    <row r="18" spans="1:29" ht="15" customHeight="1">
      <c r="A18" s="2"/>
      <c r="B18" s="38" t="s">
        <v>67</v>
      </c>
      <c r="C18" s="24"/>
      <c r="D18" s="31"/>
      <c r="E18" s="25">
        <v>1</v>
      </c>
      <c r="F18" s="27">
        <v>35</v>
      </c>
      <c r="G18" s="24"/>
      <c r="H18" s="31"/>
      <c r="I18" s="25">
        <v>1</v>
      </c>
      <c r="J18" s="27">
        <v>52</v>
      </c>
      <c r="K18" s="24"/>
      <c r="L18" s="31"/>
      <c r="M18" s="25"/>
      <c r="N18" s="27"/>
      <c r="O18" s="24">
        <v>1</v>
      </c>
      <c r="P18" s="31">
        <v>17</v>
      </c>
      <c r="Q18" s="25"/>
      <c r="R18" s="27"/>
      <c r="S18" s="24">
        <v>1</v>
      </c>
      <c r="T18" s="31">
        <v>50</v>
      </c>
      <c r="U18" s="25"/>
      <c r="V18" s="27"/>
      <c r="W18" s="24"/>
      <c r="X18" s="31"/>
      <c r="Y18" s="25"/>
      <c r="Z18" s="27"/>
      <c r="AA18" s="1"/>
      <c r="AB18" s="54">
        <f t="shared" si="0"/>
        <v>4</v>
      </c>
      <c r="AC18" s="7">
        <f t="shared" si="1"/>
        <v>154</v>
      </c>
    </row>
    <row r="19" spans="1:29" ht="15" customHeight="1">
      <c r="A19" s="2"/>
      <c r="B19" s="38" t="s">
        <v>66</v>
      </c>
      <c r="C19" s="24"/>
      <c r="D19" s="31"/>
      <c r="E19" s="25"/>
      <c r="F19" s="27"/>
      <c r="G19" s="24">
        <v>2</v>
      </c>
      <c r="H19" s="31">
        <v>80</v>
      </c>
      <c r="I19" s="25">
        <v>2</v>
      </c>
      <c r="J19" s="27">
        <v>162</v>
      </c>
      <c r="K19" s="24">
        <v>2</v>
      </c>
      <c r="L19" s="31">
        <v>82</v>
      </c>
      <c r="M19" s="25"/>
      <c r="N19" s="27"/>
      <c r="O19" s="24"/>
      <c r="P19" s="31"/>
      <c r="Q19" s="25"/>
      <c r="R19" s="27"/>
      <c r="S19" s="24"/>
      <c r="T19" s="31"/>
      <c r="U19" s="25"/>
      <c r="V19" s="27"/>
      <c r="W19" s="24"/>
      <c r="X19" s="31"/>
      <c r="Y19" s="25"/>
      <c r="Z19" s="27"/>
      <c r="AA19" s="1"/>
      <c r="AB19" s="54">
        <f t="shared" si="0"/>
        <v>6</v>
      </c>
      <c r="AC19" s="7">
        <f t="shared" si="1"/>
        <v>324</v>
      </c>
    </row>
    <row r="20" spans="1:29" ht="15" customHeight="1">
      <c r="A20" s="2"/>
      <c r="B20" s="38" t="s">
        <v>65</v>
      </c>
      <c r="C20" s="24"/>
      <c r="D20" s="31"/>
      <c r="E20" s="25"/>
      <c r="F20" s="27"/>
      <c r="G20" s="24"/>
      <c r="H20" s="31"/>
      <c r="I20" s="25"/>
      <c r="J20" s="27"/>
      <c r="K20" s="24">
        <v>1</v>
      </c>
      <c r="L20" s="31">
        <v>55</v>
      </c>
      <c r="M20" s="25">
        <v>1</v>
      </c>
      <c r="N20" s="27">
        <v>35</v>
      </c>
      <c r="O20" s="24"/>
      <c r="P20" s="31"/>
      <c r="Q20" s="25"/>
      <c r="R20" s="27"/>
      <c r="S20" s="24"/>
      <c r="T20" s="31"/>
      <c r="U20" s="25"/>
      <c r="V20" s="27"/>
      <c r="W20" s="24"/>
      <c r="X20" s="31"/>
      <c r="Y20" s="25"/>
      <c r="Z20" s="27"/>
      <c r="AA20" s="1"/>
      <c r="AB20" s="54">
        <f t="shared" si="0"/>
        <v>2</v>
      </c>
      <c r="AC20" s="7">
        <f t="shared" si="1"/>
        <v>90</v>
      </c>
    </row>
    <row r="21" spans="1:29" ht="15" customHeight="1">
      <c r="A21" s="2"/>
      <c r="B21" s="38" t="s">
        <v>64</v>
      </c>
      <c r="C21" s="24"/>
      <c r="D21" s="31"/>
      <c r="E21" s="25"/>
      <c r="F21" s="27"/>
      <c r="G21" s="24">
        <v>1</v>
      </c>
      <c r="H21" s="31">
        <v>34</v>
      </c>
      <c r="I21" s="25"/>
      <c r="J21" s="27"/>
      <c r="K21" s="24">
        <v>2</v>
      </c>
      <c r="L21" s="31">
        <v>109</v>
      </c>
      <c r="M21" s="25"/>
      <c r="N21" s="27"/>
      <c r="O21" s="24"/>
      <c r="P21" s="31"/>
      <c r="Q21" s="25"/>
      <c r="R21" s="27"/>
      <c r="S21" s="24"/>
      <c r="T21" s="31"/>
      <c r="U21" s="25"/>
      <c r="V21" s="27"/>
      <c r="W21" s="24"/>
      <c r="X21" s="31"/>
      <c r="Y21" s="25"/>
      <c r="Z21" s="27"/>
      <c r="AA21" s="1"/>
      <c r="AB21" s="54">
        <f t="shared" si="0"/>
        <v>3</v>
      </c>
      <c r="AC21" s="7">
        <f t="shared" si="1"/>
        <v>143</v>
      </c>
    </row>
    <row r="22" spans="1:29" ht="15" customHeight="1">
      <c r="A22" s="2"/>
      <c r="B22" s="38" t="s">
        <v>63</v>
      </c>
      <c r="C22" s="24"/>
      <c r="D22" s="31"/>
      <c r="E22" s="25"/>
      <c r="F22" s="27"/>
      <c r="G22" s="24"/>
      <c r="H22" s="31"/>
      <c r="I22" s="25">
        <v>1</v>
      </c>
      <c r="J22" s="27">
        <v>300</v>
      </c>
      <c r="K22" s="24"/>
      <c r="L22" s="31"/>
      <c r="M22" s="25"/>
      <c r="N22" s="27"/>
      <c r="O22" s="24"/>
      <c r="P22" s="31"/>
      <c r="Q22" s="25"/>
      <c r="R22" s="27"/>
      <c r="S22" s="24"/>
      <c r="T22" s="31"/>
      <c r="U22" s="25"/>
      <c r="V22" s="27"/>
      <c r="W22" s="24"/>
      <c r="X22" s="31"/>
      <c r="Y22" s="25"/>
      <c r="Z22" s="27"/>
      <c r="AA22" s="1"/>
      <c r="AB22" s="54">
        <f t="shared" si="0"/>
        <v>1</v>
      </c>
      <c r="AC22" s="7">
        <f t="shared" si="1"/>
        <v>300</v>
      </c>
    </row>
    <row r="23" spans="1:29" ht="15" customHeight="1" thickBot="1">
      <c r="A23" s="2"/>
      <c r="B23" s="39" t="s">
        <v>62</v>
      </c>
      <c r="C23" s="29"/>
      <c r="D23" s="32"/>
      <c r="E23" s="34"/>
      <c r="F23" s="28"/>
      <c r="G23" s="29">
        <v>3</v>
      </c>
      <c r="H23" s="32">
        <v>125</v>
      </c>
      <c r="I23" s="34">
        <v>8</v>
      </c>
      <c r="J23" s="28">
        <v>315</v>
      </c>
      <c r="K23" s="29">
        <v>25</v>
      </c>
      <c r="L23" s="32">
        <v>1272</v>
      </c>
      <c r="M23" s="34"/>
      <c r="N23" s="28"/>
      <c r="O23" s="29">
        <v>2</v>
      </c>
      <c r="P23" s="32">
        <v>105</v>
      </c>
      <c r="Q23" s="34">
        <v>1</v>
      </c>
      <c r="R23" s="28">
        <v>15</v>
      </c>
      <c r="S23" s="29">
        <v>1</v>
      </c>
      <c r="T23" s="32">
        <v>50</v>
      </c>
      <c r="U23" s="34">
        <v>1</v>
      </c>
      <c r="V23" s="28">
        <v>27</v>
      </c>
      <c r="W23" s="29"/>
      <c r="X23" s="32"/>
      <c r="Y23" s="34">
        <v>2</v>
      </c>
      <c r="Z23" s="28">
        <v>40</v>
      </c>
      <c r="AA23" s="1"/>
      <c r="AB23" s="55">
        <f t="shared" si="0"/>
        <v>43</v>
      </c>
      <c r="AC23" s="8">
        <f t="shared" si="1"/>
        <v>1949</v>
      </c>
    </row>
    <row r="24" spans="2:29" ht="15" thickBot="1">
      <c r="B24" s="10" t="s">
        <v>93</v>
      </c>
      <c r="L24" s="79">
        <v>30</v>
      </c>
      <c r="T24">
        <v>17</v>
      </c>
      <c r="U24">
        <v>3</v>
      </c>
      <c r="V24">
        <v>115</v>
      </c>
      <c r="Z24">
        <v>35</v>
      </c>
      <c r="AB24" s="9"/>
      <c r="AC24" s="9"/>
    </row>
    <row r="25" spans="2:29" ht="15" thickBot="1">
      <c r="B25" s="105" t="s">
        <v>55</v>
      </c>
      <c r="C25" s="19" t="s">
        <v>42</v>
      </c>
      <c r="D25" s="23" t="s">
        <v>57</v>
      </c>
      <c r="E25" s="20" t="s">
        <v>42</v>
      </c>
      <c r="F25" s="23" t="s">
        <v>57</v>
      </c>
      <c r="G25" s="20" t="s">
        <v>42</v>
      </c>
      <c r="H25" s="23" t="s">
        <v>57</v>
      </c>
      <c r="I25" s="20" t="s">
        <v>42</v>
      </c>
      <c r="J25" s="23" t="s">
        <v>57</v>
      </c>
      <c r="K25" s="20" t="s">
        <v>42</v>
      </c>
      <c r="L25" s="23" t="s">
        <v>57</v>
      </c>
      <c r="M25" s="20" t="s">
        <v>42</v>
      </c>
      <c r="N25" s="23" t="s">
        <v>57</v>
      </c>
      <c r="O25" s="20" t="s">
        <v>42</v>
      </c>
      <c r="P25" s="23" t="s">
        <v>57</v>
      </c>
      <c r="Q25" s="20" t="s">
        <v>42</v>
      </c>
      <c r="R25" s="23" t="s">
        <v>57</v>
      </c>
      <c r="S25" s="20" t="s">
        <v>42</v>
      </c>
      <c r="T25" s="23" t="s">
        <v>57</v>
      </c>
      <c r="U25" s="20" t="s">
        <v>42</v>
      </c>
      <c r="V25" s="23" t="s">
        <v>57</v>
      </c>
      <c r="W25" s="20" t="s">
        <v>42</v>
      </c>
      <c r="X25" s="23" t="s">
        <v>57</v>
      </c>
      <c r="Y25" s="20" t="s">
        <v>42</v>
      </c>
      <c r="Z25" s="23" t="s">
        <v>57</v>
      </c>
      <c r="AB25" s="4"/>
      <c r="AC25" s="4"/>
    </row>
    <row r="26" spans="2:29" ht="15" thickBot="1">
      <c r="B26" s="106"/>
      <c r="C26" s="11">
        <f aca="true" t="shared" si="2" ref="C26:X26">SUM(C4:C23)</f>
        <v>3</v>
      </c>
      <c r="D26" s="12">
        <f t="shared" si="2"/>
        <v>133</v>
      </c>
      <c r="E26" s="11">
        <f t="shared" si="2"/>
        <v>9</v>
      </c>
      <c r="F26" s="12">
        <f t="shared" si="2"/>
        <v>438</v>
      </c>
      <c r="G26" s="11">
        <f t="shared" si="2"/>
        <v>18</v>
      </c>
      <c r="H26" s="12">
        <f t="shared" si="2"/>
        <v>808</v>
      </c>
      <c r="I26" s="11">
        <f t="shared" si="2"/>
        <v>31</v>
      </c>
      <c r="J26" s="12">
        <f t="shared" si="2"/>
        <v>1875</v>
      </c>
      <c r="K26" s="11">
        <f t="shared" si="2"/>
        <v>53</v>
      </c>
      <c r="L26" s="12">
        <f>SUM(L4:L24)</f>
        <v>2851</v>
      </c>
      <c r="M26" s="11">
        <f t="shared" si="2"/>
        <v>6</v>
      </c>
      <c r="N26" s="12">
        <f t="shared" si="2"/>
        <v>257</v>
      </c>
      <c r="O26" s="11">
        <f t="shared" si="2"/>
        <v>3</v>
      </c>
      <c r="P26" s="12">
        <f t="shared" si="2"/>
        <v>122</v>
      </c>
      <c r="Q26" s="11">
        <f t="shared" si="2"/>
        <v>3</v>
      </c>
      <c r="R26" s="12">
        <f t="shared" si="2"/>
        <v>55</v>
      </c>
      <c r="S26" s="11">
        <f t="shared" si="2"/>
        <v>6</v>
      </c>
      <c r="T26" s="12">
        <f>SUM(T4:T24)</f>
        <v>273</v>
      </c>
      <c r="U26" s="12">
        <f>SUM(U4:U24)</f>
        <v>10</v>
      </c>
      <c r="V26" s="12">
        <f>SUM(V4:V24)</f>
        <v>381</v>
      </c>
      <c r="W26" s="11">
        <f t="shared" si="2"/>
        <v>8</v>
      </c>
      <c r="X26" s="12">
        <f t="shared" si="2"/>
        <v>267</v>
      </c>
      <c r="Y26" s="12">
        <f>SUM(Y4:Y24)</f>
        <v>6</v>
      </c>
      <c r="Z26" s="12">
        <f>SUM(Z4:Z24)</f>
        <v>240</v>
      </c>
      <c r="AB26" s="4"/>
      <c r="AC26" s="4"/>
    </row>
    <row r="27" spans="2:29" ht="12.75">
      <c r="B27" s="5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9"/>
      <c r="Q27" s="1"/>
      <c r="R27" s="9"/>
      <c r="S27" s="1"/>
      <c r="T27" s="9"/>
      <c r="U27" s="1"/>
      <c r="V27" s="9"/>
      <c r="W27" s="1"/>
      <c r="X27" s="9"/>
      <c r="Y27" s="1"/>
      <c r="Z27" s="9"/>
      <c r="AB27" s="4"/>
      <c r="AC27" s="4"/>
    </row>
    <row r="28" spans="2:29" ht="12.75">
      <c r="B28" s="1"/>
      <c r="C28" s="1"/>
      <c r="D28" s="1"/>
      <c r="E28" s="1"/>
      <c r="F28" s="1"/>
      <c r="AB28" s="4"/>
      <c r="AC28" s="4"/>
    </row>
    <row r="29" spans="28:29" ht="13.5" thickBot="1">
      <c r="AB29" s="4"/>
      <c r="AC29" s="4"/>
    </row>
    <row r="30" spans="2:6" ht="12.75">
      <c r="B30" s="122" t="s">
        <v>59</v>
      </c>
      <c r="C30" s="124" t="s">
        <v>60</v>
      </c>
      <c r="D30" s="91"/>
      <c r="E30" s="92" t="s">
        <v>61</v>
      </c>
      <c r="F30" s="93"/>
    </row>
    <row r="31" spans="2:6" ht="13.5" thickBot="1">
      <c r="B31" s="123"/>
      <c r="C31" s="117">
        <f>SUM(C26,E26,G26,I26,K26,M26,O26,Q26,S26,U26,W26,Y26)</f>
        <v>156</v>
      </c>
      <c r="D31" s="118"/>
      <c r="E31" s="95">
        <f>SUM(D26,F26,H26,J26,L26,N26,P26,R26,T26,V26,X26,Z26)</f>
        <v>7700</v>
      </c>
      <c r="F31" s="119"/>
    </row>
    <row r="32" spans="1:26" ht="12.75">
      <c r="A32" s="48"/>
      <c r="B32" s="50"/>
      <c r="C32" s="49"/>
      <c r="D32" s="51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</sheetData>
  <sheetProtection/>
  <mergeCells count="20">
    <mergeCell ref="M2:N2"/>
    <mergeCell ref="O2:P2"/>
    <mergeCell ref="Q2:R2"/>
    <mergeCell ref="AB2:AB3"/>
    <mergeCell ref="AC2:AC3"/>
    <mergeCell ref="B25:B26"/>
    <mergeCell ref="B30:B31"/>
    <mergeCell ref="C30:D30"/>
    <mergeCell ref="E30:F30"/>
    <mergeCell ref="C31:D31"/>
    <mergeCell ref="E31:F31"/>
    <mergeCell ref="S2:T2"/>
    <mergeCell ref="U2:V2"/>
    <mergeCell ref="C2:D2"/>
    <mergeCell ref="E2:F2"/>
    <mergeCell ref="G2:H2"/>
    <mergeCell ref="I2:J2"/>
    <mergeCell ref="W2:X2"/>
    <mergeCell ref="Y2:Z2"/>
    <mergeCell ref="K2:L2"/>
  </mergeCells>
  <printOptions/>
  <pageMargins left="0.35433070866141736" right="0.5511811023622047" top="1.3385826771653544" bottom="0.984251968503937" header="0.5118110236220472" footer="0.5118110236220472"/>
  <pageSetup horizontalDpi="600" verticalDpi="600" orientation="landscape" paperSize="9" scale="60" r:id="rId1"/>
  <headerFooter alignWithMargins="0">
    <oddHeader>&amp;C&amp;"Verdana,Grassetto Corsivo"&amp;16Movimenti d'Anime organizzati alla Basilica del Santo
nell'anno del Signore 2023&amp;R&amp;"Verdana,Normale"Pell. Italiani</oddHeader>
    <oddFooter>&amp;L&amp;8Peregrinatio ad Basilica MMXXIII - Aggiornato al &amp;D da &amp;"Arial,Corsivo"ds&amp;C&amp;P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 Filippo</dc:creator>
  <cp:keywords/>
  <dc:description/>
  <cp:lastModifiedBy>Sgarbossa Alessandra</cp:lastModifiedBy>
  <cp:lastPrinted>2023-12-19T08:13:10Z</cp:lastPrinted>
  <dcterms:created xsi:type="dcterms:W3CDTF">2004-01-27T16:03:57Z</dcterms:created>
  <dcterms:modified xsi:type="dcterms:W3CDTF">2024-02-14T12:26:54Z</dcterms:modified>
  <cp:category/>
  <cp:version/>
  <cp:contentType/>
  <cp:contentStatus/>
</cp:coreProperties>
</file>